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女M自评表" sheetId="1" r:id="rId1"/>
    <sheet name="男M&amp;男娘自评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<sst xmlns="http://schemas.openxmlformats.org/spreadsheetml/2006/main" count="698" uniqueCount="227">
  <si>
    <t>女M自评表</t>
  </si>
  <si>
    <t>M奴类别</t>
  </si>
  <si>
    <t>调教项目</t>
  </si>
  <si>
    <t>是否有过经验</t>
  </si>
  <si>
    <t xml:space="preserve">接受调教级别 </t>
  </si>
  <si>
    <t>性奴</t>
  </si>
  <si>
    <t>强奸</t>
  </si>
  <si>
    <t>刑罚</t>
  </si>
  <si>
    <t>耳光</t>
  </si>
  <si>
    <t>心控</t>
  </si>
  <si>
    <t>言语侮辱</t>
  </si>
  <si>
    <t>轮奸</t>
  </si>
  <si>
    <t>口塞or口枷</t>
  </si>
  <si>
    <t>人格侮辱</t>
  </si>
  <si>
    <t>口交</t>
  </si>
  <si>
    <t>口环or开口器</t>
  </si>
  <si>
    <t>洗脑</t>
  </si>
  <si>
    <t>深喉</t>
  </si>
  <si>
    <t>口含异物</t>
  </si>
  <si>
    <t>远程控制</t>
  </si>
  <si>
    <t>颜射</t>
  </si>
  <si>
    <t>鞭打（轻）</t>
  </si>
  <si>
    <t>阳具崇拜</t>
  </si>
  <si>
    <t>内射</t>
  </si>
  <si>
    <t>鞭打（重）</t>
  </si>
  <si>
    <t>监视</t>
  </si>
  <si>
    <t>肛交</t>
  </si>
  <si>
    <t>木板or皮拍</t>
  </si>
  <si>
    <t>其他</t>
  </si>
  <si>
    <t>一主多奴</t>
  </si>
  <si>
    <t>器具折磨</t>
  </si>
  <si>
    <t>刺轮</t>
  </si>
  <si>
    <t>一奴多主</t>
  </si>
  <si>
    <t>强制高潮</t>
  </si>
  <si>
    <t>紧缚</t>
  </si>
  <si>
    <t>网络公调</t>
  </si>
  <si>
    <t>指令自慰</t>
  </si>
  <si>
    <t>吊缚</t>
  </si>
  <si>
    <t>短期圈养</t>
  </si>
  <si>
    <t>高潮控制or禁止</t>
  </si>
  <si>
    <t>绳衣</t>
  </si>
  <si>
    <t>长期圈养</t>
  </si>
  <si>
    <t>贞操带</t>
  </si>
  <si>
    <t>拘束</t>
  </si>
  <si>
    <t>奴下奴</t>
  </si>
  <si>
    <t>扩阴</t>
  </si>
  <si>
    <t>乳夹</t>
  </si>
  <si>
    <t>扩菊</t>
  </si>
  <si>
    <t>乳夹坠物</t>
  </si>
  <si>
    <t>双穴插入</t>
  </si>
  <si>
    <t>阴蒂夹</t>
  </si>
  <si>
    <t>三穴插入</t>
  </si>
  <si>
    <t>阴唇夹</t>
  </si>
  <si>
    <t>异物插入</t>
  </si>
  <si>
    <t>阴夹坠物</t>
  </si>
  <si>
    <t>拳交</t>
  </si>
  <si>
    <t>滴蜡</t>
  </si>
  <si>
    <t>插入后日常活动</t>
  </si>
  <si>
    <t>电击</t>
  </si>
  <si>
    <t>性玩具</t>
  </si>
  <si>
    <t>胶衣</t>
  </si>
  <si>
    <t>穿刺</t>
  </si>
  <si>
    <t>角色扮演</t>
  </si>
  <si>
    <t>水刑</t>
  </si>
  <si>
    <t>人偶装扮</t>
  </si>
  <si>
    <t>呼吸控制</t>
  </si>
  <si>
    <t>乳环</t>
  </si>
  <si>
    <t>牢房关押</t>
  </si>
  <si>
    <t>阴环</t>
  </si>
  <si>
    <t>踩头</t>
  </si>
  <si>
    <t>体环牵引</t>
  </si>
  <si>
    <t>踩胸</t>
  </si>
  <si>
    <t>鼻环</t>
  </si>
  <si>
    <t>踩阴</t>
  </si>
  <si>
    <t>ID</t>
  </si>
  <si>
    <t>剃毛</t>
  </si>
  <si>
    <t>虐乳</t>
  </si>
  <si>
    <t>年龄</t>
  </si>
  <si>
    <t>内窥镜</t>
  </si>
  <si>
    <t>三角木马</t>
  </si>
  <si>
    <t>身高(cm)</t>
  </si>
  <si>
    <t>宠物</t>
  </si>
  <si>
    <t>铁笼关押</t>
  </si>
  <si>
    <t>体重(KG)</t>
  </si>
  <si>
    <t>肛塞</t>
  </si>
  <si>
    <t>项圈</t>
  </si>
  <si>
    <t>罩杯</t>
  </si>
  <si>
    <t>家具play</t>
  </si>
  <si>
    <t>手铐脚镣</t>
  </si>
  <si>
    <t>学历</t>
  </si>
  <si>
    <t>脏污处理</t>
  </si>
  <si>
    <t>牵引爬行</t>
  </si>
  <si>
    <t>职业</t>
  </si>
  <si>
    <t>女仆</t>
  </si>
  <si>
    <t>喂食</t>
  </si>
  <si>
    <t>第一次自慰年龄</t>
  </si>
  <si>
    <t>语言能力控制</t>
  </si>
  <si>
    <t>舔舐</t>
  </si>
  <si>
    <t>破处年龄</t>
  </si>
  <si>
    <t>真空床</t>
  </si>
  <si>
    <t>踩踏</t>
  </si>
  <si>
    <t>是否单身</t>
  </si>
  <si>
    <t>放置play</t>
  </si>
  <si>
    <t>K9训练</t>
  </si>
  <si>
    <t>是否绿过对象</t>
  </si>
  <si>
    <t>露出</t>
  </si>
  <si>
    <t>淫语身体书写</t>
  </si>
  <si>
    <t>头套</t>
  </si>
  <si>
    <t>多少人操过</t>
  </si>
  <si>
    <t>淫纹</t>
  </si>
  <si>
    <t>厕奴</t>
  </si>
  <si>
    <t>舔精</t>
  </si>
  <si>
    <t>最多一次多少人</t>
  </si>
  <si>
    <t>特殊字符纹身</t>
  </si>
  <si>
    <t>吞精</t>
  </si>
  <si>
    <t>是否有偿</t>
  </si>
  <si>
    <t>窗台露出</t>
  </si>
  <si>
    <t>唾液</t>
  </si>
  <si>
    <t>喜欢的姿势</t>
  </si>
  <si>
    <t>野外露出</t>
  </si>
  <si>
    <t>尿浴</t>
  </si>
  <si>
    <t>做爱频率(除经期)</t>
  </si>
  <si>
    <t>人群露出</t>
  </si>
  <si>
    <t>饮尿</t>
  </si>
  <si>
    <t>自慰频率(除经期)</t>
  </si>
  <si>
    <t>外出调教</t>
  </si>
  <si>
    <t>放尿</t>
  </si>
  <si>
    <t>自慰工具</t>
  </si>
  <si>
    <t>暴露性交</t>
  </si>
  <si>
    <t>舔阴</t>
  </si>
  <si>
    <t>阴道可完全插入尺寸</t>
  </si>
  <si>
    <t>捆绑外出</t>
  </si>
  <si>
    <t>舔肛</t>
  </si>
  <si>
    <t>菊穴可完全插入尺寸</t>
  </si>
  <si>
    <t>贞操带外出</t>
  </si>
  <si>
    <t>灌肠</t>
  </si>
  <si>
    <t>深喉可完全插入尺寸</t>
  </si>
  <si>
    <t>性玩具外出</t>
  </si>
  <si>
    <t>憋尿</t>
  </si>
  <si>
    <t>喜欢被叫的称呼</t>
  </si>
  <si>
    <t>野外放置</t>
  </si>
  <si>
    <t>多穴管道连通</t>
  </si>
  <si>
    <t>一句话形容自己</t>
  </si>
  <si>
    <t>统计</t>
  </si>
  <si>
    <t>填写规则</t>
  </si>
  <si>
    <t>热爱</t>
  </si>
  <si>
    <t>喜欢</t>
  </si>
  <si>
    <t>欣然接受</t>
  </si>
  <si>
    <t>可以尝试</t>
  </si>
  <si>
    <t>绝对不行</t>
  </si>
  <si>
    <t>不知道or待开发</t>
  </si>
  <si>
    <t>级别</t>
  </si>
  <si>
    <t>SSS</t>
  </si>
  <si>
    <t>SS</t>
  </si>
  <si>
    <t>可以接受</t>
  </si>
  <si>
    <t>S</t>
  </si>
  <si>
    <t>不喜欢但可以尝试</t>
  </si>
  <si>
    <t>W</t>
  </si>
  <si>
    <t>N</t>
  </si>
  <si>
    <t>Q</t>
  </si>
  <si>
    <t>经验</t>
  </si>
  <si>
    <t>有过</t>
  </si>
  <si>
    <t>是</t>
  </si>
  <si>
    <t>没有过</t>
  </si>
  <si>
    <t>否</t>
  </si>
  <si>
    <t>总计</t>
  </si>
  <si>
    <t>男M&amp;男娘自评表</t>
  </si>
  <si>
    <t>强制寸止</t>
  </si>
  <si>
    <t>毁灭高潮</t>
  </si>
  <si>
    <t>绿奴</t>
  </si>
  <si>
    <t>暴露伴侣</t>
  </si>
  <si>
    <t>出卖伴侣</t>
  </si>
  <si>
    <t>伴侣与他人性交</t>
  </si>
  <si>
    <t>贞操控制</t>
  </si>
  <si>
    <t>伴侣与多人性交</t>
  </si>
  <si>
    <t>飞机杯</t>
  </si>
  <si>
    <t>龟头责</t>
  </si>
  <si>
    <t>伴侣仅与他人性交</t>
  </si>
  <si>
    <t>龟头坠物</t>
  </si>
  <si>
    <t>清理绿主体液</t>
  </si>
  <si>
    <t>上下双插</t>
  </si>
  <si>
    <t>阴囊牵引</t>
  </si>
  <si>
    <t>被绿时在旁观看</t>
  </si>
  <si>
    <t>上下双插+飞机杯</t>
  </si>
  <si>
    <t>睾丸挤压</t>
  </si>
  <si>
    <t>被绿时在旁侍奉</t>
  </si>
  <si>
    <t>睾丸击打</t>
  </si>
  <si>
    <t>伴侣与他人调教自己</t>
  </si>
  <si>
    <t>阴茎击打</t>
  </si>
  <si>
    <t>伴侣被他人调教</t>
  </si>
  <si>
    <t>尿道插入</t>
  </si>
  <si>
    <t>调教伴侣为他人性奴</t>
  </si>
  <si>
    <t>尿道扩张</t>
  </si>
  <si>
    <t>伪娘</t>
  </si>
  <si>
    <t>普通女装</t>
  </si>
  <si>
    <t>性感女装</t>
  </si>
  <si>
    <t>女仆装</t>
  </si>
  <si>
    <t>丝袜高跟</t>
  </si>
  <si>
    <t>阴茎环</t>
  </si>
  <si>
    <t>女性内衣</t>
  </si>
  <si>
    <t>龟头环</t>
  </si>
  <si>
    <t>化妆假发</t>
  </si>
  <si>
    <t>义乳</t>
  </si>
  <si>
    <t>假阴</t>
  </si>
  <si>
    <t>女装外出</t>
  </si>
  <si>
    <t>肛门内窥镜</t>
  </si>
  <si>
    <t>女装暴露</t>
  </si>
  <si>
    <t>导尿</t>
  </si>
  <si>
    <t>女装性交</t>
  </si>
  <si>
    <t>隆胸</t>
  </si>
  <si>
    <t>变性手术</t>
  </si>
  <si>
    <t>改变激素</t>
  </si>
  <si>
    <t>脱毛</t>
  </si>
  <si>
    <t>学习艳舞</t>
  </si>
  <si>
    <t>宠物装扮</t>
  </si>
  <si>
    <t>贞操锁外出</t>
  </si>
  <si>
    <t>恋物</t>
  </si>
  <si>
    <t>s</t>
  </si>
  <si>
    <t>菊穴破处年龄</t>
  </si>
  <si>
    <t>是否绿过伴侣</t>
  </si>
  <si>
    <t>是否被伴侣绿过</t>
  </si>
  <si>
    <t>最长带锁时间</t>
  </si>
  <si>
    <t>阴茎长度</t>
  </si>
  <si>
    <t>阴茎粗细</t>
  </si>
  <si>
    <t>做爱频率</t>
  </si>
  <si>
    <t>自慰频率</t>
  </si>
  <si>
    <t>尿道可完全插入尺寸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</si>
</sst>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1" applyNumberFormat="0" applyFill="0" applyAlignment="0" applyProtection="0">
      <alignment vertical="center"/>
    </xf>
    <xf numFmtId="0" fontId="11" fillId="0" borderId="41" applyNumberFormat="0" applyFill="0" applyAlignment="0" applyProtection="0">
      <alignment vertical="center"/>
    </xf>
    <xf numFmtId="0" fontId="12" fillId="0" borderId="4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3" applyNumberFormat="0" applyAlignment="0" applyProtection="0">
      <alignment vertical="center"/>
    </xf>
    <xf numFmtId="0" fontId="14" fillId="4" borderId="44" applyNumberFormat="0" applyAlignment="0" applyProtection="0">
      <alignment vertical="center"/>
    </xf>
    <xf numFmtId="0" fontId="15" fillId="4" borderId="43" applyNumberFormat="0" applyAlignment="0" applyProtection="0">
      <alignment vertical="center"/>
    </xf>
    <xf numFmtId="0" fontId="16" fillId="5" borderId="45" applyNumberFormat="0" applyAlignment="0" applyProtection="0">
      <alignment vertical="center"/>
    </xf>
    <xf numFmtId="0" fontId="17" fillId="0" borderId="46" applyNumberFormat="0" applyFill="0" applyAlignment="0" applyProtection="0">
      <alignment vertical="center"/>
    </xf>
    <xf numFmtId="0" fontId="18" fillId="0" borderId="4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65"/>
  <sheetViews>
    <sheetView tabSelected="1" zoomScale="30" zoomScaleNormal="30" topLeftCell="E1" workbookViewId="0">
      <selection activeCell="F58" sqref="F58"/>
    </sheetView>
  </sheetViews>
  <sheetFormatPr defaultColWidth="14" defaultRowHeight="13.5"/>
  <cols>
    <col min="1" max="1" width="14.75" style="1"/>
    <col min="2" max="13" width="17.75" style="1" customWidth="1"/>
    <col min="14" max="16384" width="14.75" style="1"/>
  </cols>
  <sheetData>
    <row r="1" ht="42.75" customHeight="1" spans="2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1.25" customHeight="1"/>
    <row r="3" ht="29.25" customHeight="1" spans="2:13">
      <c r="B3" s="3" t="s">
        <v>1</v>
      </c>
      <c r="C3" s="3" t="s">
        <v>2</v>
      </c>
      <c r="D3" s="3" t="s">
        <v>3</v>
      </c>
      <c r="E3" s="3" t="s">
        <v>4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1</v>
      </c>
      <c r="K3" s="3" t="s">
        <v>2</v>
      </c>
      <c r="L3" s="3" t="s">
        <v>3</v>
      </c>
      <c r="M3" s="3" t="s">
        <v>4</v>
      </c>
    </row>
    <row r="4" ht="21.75" customHeight="1" spans="2:13">
      <c r="B4" s="4" t="s">
        <v>5</v>
      </c>
      <c r="C4" s="5" t="s">
        <v>6</v>
      </c>
      <c r="D4" s="6"/>
      <c r="E4" s="7"/>
      <c r="F4" s="4" t="s">
        <v>7</v>
      </c>
      <c r="G4" s="5" t="s">
        <v>8</v>
      </c>
      <c r="H4" s="6"/>
      <c r="I4" s="14"/>
      <c r="J4" s="4" t="s">
        <v>9</v>
      </c>
      <c r="K4" s="5" t="s">
        <v>10</v>
      </c>
      <c r="L4" s="6"/>
      <c r="M4" s="14"/>
    </row>
    <row r="5" ht="21.75" customHeight="1" spans="2:13">
      <c r="B5" s="8"/>
      <c r="C5" s="9" t="s">
        <v>11</v>
      </c>
      <c r="D5" s="10"/>
      <c r="E5" s="11"/>
      <c r="F5" s="8"/>
      <c r="G5" s="9" t="s">
        <v>12</v>
      </c>
      <c r="H5" s="10"/>
      <c r="I5" s="15"/>
      <c r="J5" s="8"/>
      <c r="K5" s="9" t="s">
        <v>13</v>
      </c>
      <c r="L5" s="10"/>
      <c r="M5" s="15"/>
    </row>
    <row r="6" ht="21.75" customHeight="1" spans="2:13">
      <c r="B6" s="8"/>
      <c r="C6" s="9" t="s">
        <v>14</v>
      </c>
      <c r="D6" s="10"/>
      <c r="E6" s="11"/>
      <c r="F6" s="8"/>
      <c r="G6" s="9" t="s">
        <v>15</v>
      </c>
      <c r="H6" s="10"/>
      <c r="I6" s="15"/>
      <c r="J6" s="8"/>
      <c r="K6" s="9" t="s">
        <v>16</v>
      </c>
      <c r="L6" s="10"/>
      <c r="M6" s="15"/>
    </row>
    <row r="7" ht="21.75" customHeight="1" spans="2:13">
      <c r="B7" s="8"/>
      <c r="C7" s="9" t="s">
        <v>17</v>
      </c>
      <c r="D7" s="10"/>
      <c r="E7" s="11"/>
      <c r="F7" s="8"/>
      <c r="G7" s="9" t="s">
        <v>18</v>
      </c>
      <c r="H7" s="10"/>
      <c r="I7" s="15"/>
      <c r="J7" s="8"/>
      <c r="K7" s="9" t="s">
        <v>19</v>
      </c>
      <c r="L7" s="10"/>
      <c r="M7" s="15"/>
    </row>
    <row r="8" ht="21.75" customHeight="1" spans="2:13">
      <c r="B8" s="8"/>
      <c r="C8" s="9" t="s">
        <v>20</v>
      </c>
      <c r="D8" s="10"/>
      <c r="E8" s="15"/>
      <c r="F8" s="8"/>
      <c r="G8" s="9" t="s">
        <v>21</v>
      </c>
      <c r="H8" s="10"/>
      <c r="I8" s="15"/>
      <c r="J8" s="8"/>
      <c r="K8" s="12" t="s">
        <v>22</v>
      </c>
      <c r="L8" s="13"/>
      <c r="M8" s="11"/>
    </row>
    <row r="9" ht="21.75" customHeight="1" spans="2:13">
      <c r="B9" s="8"/>
      <c r="C9" s="9" t="s">
        <v>23</v>
      </c>
      <c r="D9" s="10"/>
      <c r="E9" s="44"/>
      <c r="F9" s="8"/>
      <c r="G9" s="9" t="s">
        <v>24</v>
      </c>
      <c r="H9" s="10"/>
      <c r="I9" s="15"/>
      <c r="J9" s="16"/>
      <c r="K9" s="17" t="s">
        <v>25</v>
      </c>
      <c r="L9" s="18"/>
      <c r="M9" s="19"/>
    </row>
    <row r="10" ht="21.75" customHeight="1" spans="2:13">
      <c r="B10" s="8"/>
      <c r="C10" s="9" t="s">
        <v>26</v>
      </c>
      <c r="D10" s="10"/>
      <c r="E10" s="11"/>
      <c r="F10" s="8"/>
      <c r="G10" s="9" t="s">
        <v>27</v>
      </c>
      <c r="H10" s="10"/>
      <c r="I10" s="15"/>
      <c r="J10" s="45" t="s">
        <v>28</v>
      </c>
      <c r="K10" s="5" t="s">
        <v>29</v>
      </c>
      <c r="L10" s="6"/>
      <c r="M10" s="14"/>
    </row>
    <row r="11" ht="21.75" customHeight="1" spans="2:13">
      <c r="B11" s="8"/>
      <c r="C11" s="9" t="s">
        <v>30</v>
      </c>
      <c r="D11" s="10"/>
      <c r="E11" s="11"/>
      <c r="F11" s="8"/>
      <c r="G11" s="9" t="s">
        <v>31</v>
      </c>
      <c r="H11" s="10"/>
      <c r="I11" s="15"/>
      <c r="J11" s="27"/>
      <c r="K11" s="9" t="s">
        <v>32</v>
      </c>
      <c r="L11" s="10"/>
      <c r="M11" s="15"/>
    </row>
    <row r="12" ht="21.75" customHeight="1" spans="2:13">
      <c r="B12" s="8"/>
      <c r="C12" s="9" t="s">
        <v>33</v>
      </c>
      <c r="D12" s="10"/>
      <c r="E12" s="15"/>
      <c r="F12" s="8"/>
      <c r="G12" s="9" t="s">
        <v>34</v>
      </c>
      <c r="H12" s="10"/>
      <c r="I12" s="15"/>
      <c r="J12" s="27"/>
      <c r="K12" s="9" t="s">
        <v>35</v>
      </c>
      <c r="L12" s="10"/>
      <c r="M12" s="15"/>
    </row>
    <row r="13" ht="21.75" customHeight="1" spans="2:13">
      <c r="B13" s="8"/>
      <c r="C13" s="9" t="s">
        <v>36</v>
      </c>
      <c r="D13" s="10"/>
      <c r="E13" s="15"/>
      <c r="F13" s="8"/>
      <c r="G13" s="9" t="s">
        <v>37</v>
      </c>
      <c r="H13" s="10"/>
      <c r="I13" s="15"/>
      <c r="J13" s="27"/>
      <c r="K13" s="9" t="s">
        <v>38</v>
      </c>
      <c r="L13" s="10"/>
      <c r="M13" s="15"/>
    </row>
    <row r="14" ht="21.75" customHeight="1" spans="2:13">
      <c r="B14" s="8"/>
      <c r="C14" s="9" t="s">
        <v>39</v>
      </c>
      <c r="D14" s="10"/>
      <c r="E14" s="15"/>
      <c r="F14" s="8"/>
      <c r="G14" s="9" t="s">
        <v>40</v>
      </c>
      <c r="H14" s="10"/>
      <c r="I14" s="15"/>
      <c r="J14" s="27"/>
      <c r="K14" s="9" t="s">
        <v>41</v>
      </c>
      <c r="L14" s="10"/>
      <c r="M14" s="15"/>
    </row>
    <row r="15" ht="21.75" customHeight="1" spans="2:13">
      <c r="B15" s="8"/>
      <c r="C15" s="9" t="s">
        <v>42</v>
      </c>
      <c r="D15" s="10"/>
      <c r="E15" s="15"/>
      <c r="F15" s="8"/>
      <c r="G15" s="9" t="s">
        <v>43</v>
      </c>
      <c r="H15" s="10"/>
      <c r="I15" s="15"/>
      <c r="J15" s="46"/>
      <c r="K15" s="17" t="s">
        <v>44</v>
      </c>
      <c r="L15" s="18"/>
      <c r="M15" s="19"/>
    </row>
    <row r="16" ht="21.75" customHeight="1" spans="2:13">
      <c r="B16" s="8"/>
      <c r="C16" s="9" t="s">
        <v>45</v>
      </c>
      <c r="D16" s="10"/>
      <c r="E16" s="15"/>
      <c r="F16" s="8"/>
      <c r="G16" s="9" t="s">
        <v>46</v>
      </c>
      <c r="H16" s="10"/>
      <c r="I16" s="15"/>
      <c r="J16" s="32"/>
      <c r="K16" s="32"/>
      <c r="L16" s="32"/>
      <c r="M16" s="32"/>
    </row>
    <row r="17" ht="21.75" customHeight="1" spans="2:13">
      <c r="B17" s="8"/>
      <c r="C17" s="9" t="s">
        <v>47</v>
      </c>
      <c r="D17" s="10"/>
      <c r="E17" s="15"/>
      <c r="F17" s="8"/>
      <c r="G17" s="9" t="s">
        <v>48</v>
      </c>
      <c r="H17" s="10"/>
      <c r="I17" s="15"/>
      <c r="K17" s="32"/>
      <c r="L17" s="32"/>
      <c r="M17" s="32"/>
    </row>
    <row r="18" ht="21.75" customHeight="1" spans="2:13">
      <c r="B18" s="8"/>
      <c r="C18" s="9" t="s">
        <v>49</v>
      </c>
      <c r="D18" s="10"/>
      <c r="E18" s="15"/>
      <c r="F18" s="8"/>
      <c r="G18" s="9" t="s">
        <v>50</v>
      </c>
      <c r="H18" s="10"/>
      <c r="I18" s="15"/>
      <c r="L18" s="32"/>
      <c r="M18" s="32"/>
    </row>
    <row r="19" ht="21.75" customHeight="1" spans="2:13">
      <c r="B19" s="8"/>
      <c r="C19" s="9" t="s">
        <v>51</v>
      </c>
      <c r="D19" s="10"/>
      <c r="E19" s="15"/>
      <c r="F19" s="8"/>
      <c r="G19" s="9" t="s">
        <v>52</v>
      </c>
      <c r="H19" s="10"/>
      <c r="I19" s="15"/>
      <c r="L19" s="32"/>
      <c r="M19" s="32"/>
    </row>
    <row r="20" ht="21.75" customHeight="1" spans="2:9">
      <c r="B20" s="8"/>
      <c r="C20" s="9" t="s">
        <v>53</v>
      </c>
      <c r="D20" s="10"/>
      <c r="E20" s="15"/>
      <c r="F20" s="8"/>
      <c r="G20" s="9" t="s">
        <v>54</v>
      </c>
      <c r="H20" s="10"/>
      <c r="I20" s="15"/>
    </row>
    <row r="21" ht="21.75" customHeight="1" spans="2:9">
      <c r="B21" s="8"/>
      <c r="C21" s="9" t="s">
        <v>55</v>
      </c>
      <c r="D21" s="10"/>
      <c r="E21" s="15"/>
      <c r="F21" s="8"/>
      <c r="G21" s="9" t="s">
        <v>56</v>
      </c>
      <c r="H21" s="10"/>
      <c r="I21" s="15"/>
    </row>
    <row r="22" ht="21.75" customHeight="1" spans="2:9">
      <c r="B22" s="8"/>
      <c r="C22" s="12" t="s">
        <v>57</v>
      </c>
      <c r="D22" s="13"/>
      <c r="E22" s="11"/>
      <c r="F22" s="8"/>
      <c r="G22" s="9" t="s">
        <v>58</v>
      </c>
      <c r="H22" s="10"/>
      <c r="I22" s="15"/>
    </row>
    <row r="23" ht="21.75" customHeight="1" spans="2:9">
      <c r="B23" s="4" t="s">
        <v>59</v>
      </c>
      <c r="C23" s="5" t="s">
        <v>60</v>
      </c>
      <c r="D23" s="6"/>
      <c r="E23" s="14"/>
      <c r="F23" s="8"/>
      <c r="G23" s="9" t="s">
        <v>61</v>
      </c>
      <c r="H23" s="10"/>
      <c r="I23" s="15"/>
    </row>
    <row r="24" ht="21.75" customHeight="1" spans="2:9">
      <c r="B24" s="8"/>
      <c r="C24" s="9" t="s">
        <v>62</v>
      </c>
      <c r="D24" s="10"/>
      <c r="E24" s="15"/>
      <c r="F24" s="8"/>
      <c r="G24" s="9" t="s">
        <v>63</v>
      </c>
      <c r="H24" s="10"/>
      <c r="I24" s="15"/>
    </row>
    <row r="25" ht="21.75" customHeight="1" spans="2:9">
      <c r="B25" s="8"/>
      <c r="C25" s="9" t="s">
        <v>64</v>
      </c>
      <c r="D25" s="10"/>
      <c r="E25" s="15"/>
      <c r="F25" s="8"/>
      <c r="G25" s="9" t="s">
        <v>65</v>
      </c>
      <c r="H25" s="10"/>
      <c r="I25" s="15"/>
    </row>
    <row r="26" ht="21.75" customHeight="1" spans="2:9">
      <c r="B26" s="8"/>
      <c r="C26" s="9" t="s">
        <v>66</v>
      </c>
      <c r="D26" s="10"/>
      <c r="E26" s="15"/>
      <c r="F26" s="8"/>
      <c r="G26" s="9" t="s">
        <v>67</v>
      </c>
      <c r="H26" s="10"/>
      <c r="I26" s="15"/>
    </row>
    <row r="27" ht="21.75" customHeight="1" spans="2:9">
      <c r="B27" s="8"/>
      <c r="C27" s="9" t="s">
        <v>68</v>
      </c>
      <c r="D27" s="10"/>
      <c r="E27" s="15"/>
      <c r="F27" s="8"/>
      <c r="G27" s="9" t="s">
        <v>69</v>
      </c>
      <c r="H27" s="10"/>
      <c r="I27" s="15"/>
    </row>
    <row r="28" ht="21.75" customHeight="1" spans="2:9">
      <c r="B28" s="8"/>
      <c r="C28" s="9" t="s">
        <v>70</v>
      </c>
      <c r="D28" s="10"/>
      <c r="E28" s="15"/>
      <c r="F28" s="8"/>
      <c r="G28" s="9" t="s">
        <v>71</v>
      </c>
      <c r="H28" s="10"/>
      <c r="I28" s="15"/>
    </row>
    <row r="29" ht="21.75" customHeight="1" spans="2:10">
      <c r="B29" s="8"/>
      <c r="C29" s="9" t="s">
        <v>72</v>
      </c>
      <c r="D29" s="10"/>
      <c r="E29" s="15"/>
      <c r="F29" s="8"/>
      <c r="G29" s="9" t="s">
        <v>73</v>
      </c>
      <c r="H29" s="10"/>
      <c r="I29" s="15"/>
      <c r="J29" s="32" t="s">
        <v>74</v>
      </c>
    </row>
    <row r="30" ht="21.75" customHeight="1" spans="2:10">
      <c r="B30" s="8"/>
      <c r="C30" s="9" t="s">
        <v>75</v>
      </c>
      <c r="D30" s="10"/>
      <c r="E30" s="15"/>
      <c r="F30" s="8"/>
      <c r="G30" s="9" t="s">
        <v>76</v>
      </c>
      <c r="H30" s="10"/>
      <c r="I30" s="15"/>
      <c r="J30" s="32" t="s">
        <v>77</v>
      </c>
    </row>
    <row r="31" ht="21.75" customHeight="1" spans="2:10">
      <c r="B31" s="8"/>
      <c r="C31" s="9" t="s">
        <v>78</v>
      </c>
      <c r="D31" s="10"/>
      <c r="E31" s="15"/>
      <c r="F31" s="16"/>
      <c r="G31" s="17" t="s">
        <v>79</v>
      </c>
      <c r="H31" s="18"/>
      <c r="I31" s="19"/>
      <c r="J31" s="1" t="s">
        <v>80</v>
      </c>
    </row>
    <row r="32" ht="21.75" customHeight="1" spans="2:10">
      <c r="B32" s="8"/>
      <c r="C32" s="9" t="s">
        <v>59</v>
      </c>
      <c r="D32" s="10"/>
      <c r="E32" s="15"/>
      <c r="F32" s="4" t="s">
        <v>81</v>
      </c>
      <c r="G32" s="5" t="s">
        <v>82</v>
      </c>
      <c r="H32" s="6"/>
      <c r="I32" s="14"/>
      <c r="J32" s="1" t="s">
        <v>83</v>
      </c>
    </row>
    <row r="33" ht="21.75" customHeight="1" spans="2:10">
      <c r="B33" s="8"/>
      <c r="C33" s="9" t="s">
        <v>84</v>
      </c>
      <c r="D33" s="10"/>
      <c r="E33" s="15"/>
      <c r="F33" s="8"/>
      <c r="G33" s="9" t="s">
        <v>85</v>
      </c>
      <c r="H33" s="10"/>
      <c r="I33" s="15"/>
      <c r="J33" s="1" t="s">
        <v>86</v>
      </c>
    </row>
    <row r="34" ht="21.75" customHeight="1" spans="2:10">
      <c r="B34" s="8"/>
      <c r="C34" s="9" t="s">
        <v>87</v>
      </c>
      <c r="D34" s="10"/>
      <c r="E34" s="15"/>
      <c r="F34" s="8"/>
      <c r="G34" s="9" t="s">
        <v>88</v>
      </c>
      <c r="H34" s="10"/>
      <c r="I34" s="15"/>
      <c r="J34" s="1" t="s">
        <v>89</v>
      </c>
    </row>
    <row r="35" ht="21.75" customHeight="1" spans="2:10">
      <c r="B35" s="8"/>
      <c r="C35" s="9" t="s">
        <v>90</v>
      </c>
      <c r="D35" s="10"/>
      <c r="E35" s="15"/>
      <c r="F35" s="8"/>
      <c r="G35" s="9" t="s">
        <v>91</v>
      </c>
      <c r="H35" s="10"/>
      <c r="I35" s="15"/>
      <c r="J35" s="1" t="s">
        <v>92</v>
      </c>
    </row>
    <row r="36" ht="21.75" customHeight="1" spans="2:10">
      <c r="B36" s="8"/>
      <c r="C36" s="9" t="s">
        <v>93</v>
      </c>
      <c r="D36" s="10"/>
      <c r="E36" s="15"/>
      <c r="F36" s="8"/>
      <c r="G36" s="9" t="s">
        <v>94</v>
      </c>
      <c r="H36" s="10"/>
      <c r="I36" s="15"/>
      <c r="J36" s="1" t="s">
        <v>95</v>
      </c>
    </row>
    <row r="37" ht="21.75" customHeight="1" spans="2:10">
      <c r="B37" s="8"/>
      <c r="C37" s="9" t="s">
        <v>96</v>
      </c>
      <c r="D37" s="10"/>
      <c r="E37" s="15"/>
      <c r="F37" s="8"/>
      <c r="G37" s="9" t="s">
        <v>97</v>
      </c>
      <c r="H37" s="10"/>
      <c r="I37" s="15"/>
      <c r="J37" s="1" t="s">
        <v>98</v>
      </c>
    </row>
    <row r="38" ht="21.75" customHeight="1" spans="2:10">
      <c r="B38" s="8"/>
      <c r="C38" s="9" t="s">
        <v>99</v>
      </c>
      <c r="D38" s="10"/>
      <c r="E38" s="15"/>
      <c r="F38" s="8"/>
      <c r="G38" s="9" t="s">
        <v>100</v>
      </c>
      <c r="H38" s="10"/>
      <c r="I38" s="15"/>
      <c r="J38" s="1" t="s">
        <v>101</v>
      </c>
    </row>
    <row r="39" ht="21.75" customHeight="1" spans="2:10">
      <c r="B39" s="16"/>
      <c r="C39" s="17" t="s">
        <v>102</v>
      </c>
      <c r="D39" s="18"/>
      <c r="E39" s="19"/>
      <c r="F39" s="8"/>
      <c r="G39" s="9" t="s">
        <v>103</v>
      </c>
      <c r="H39" s="10"/>
      <c r="I39" s="15"/>
      <c r="J39" s="1" t="s">
        <v>104</v>
      </c>
    </row>
    <row r="40" ht="21.75" customHeight="1" spans="2:10">
      <c r="B40" s="8" t="s">
        <v>105</v>
      </c>
      <c r="C40" s="20" t="s">
        <v>106</v>
      </c>
      <c r="D40" s="21"/>
      <c r="E40" s="22"/>
      <c r="F40" s="16"/>
      <c r="G40" s="17" t="s">
        <v>107</v>
      </c>
      <c r="H40" s="18"/>
      <c r="I40" s="19"/>
      <c r="J40" s="1" t="s">
        <v>108</v>
      </c>
    </row>
    <row r="41" ht="21.75" customHeight="1" spans="2:10">
      <c r="B41" s="8"/>
      <c r="C41" s="9" t="s">
        <v>109</v>
      </c>
      <c r="D41" s="10"/>
      <c r="E41" s="15"/>
      <c r="F41" s="4" t="s">
        <v>110</v>
      </c>
      <c r="G41" s="5" t="s">
        <v>111</v>
      </c>
      <c r="H41" s="6"/>
      <c r="I41" s="14"/>
      <c r="J41" s="1" t="s">
        <v>112</v>
      </c>
    </row>
    <row r="42" ht="21.75" customHeight="1" spans="2:10">
      <c r="B42" s="8"/>
      <c r="C42" s="9" t="s">
        <v>113</v>
      </c>
      <c r="D42" s="10"/>
      <c r="E42" s="15"/>
      <c r="F42" s="8"/>
      <c r="G42" s="9" t="s">
        <v>114</v>
      </c>
      <c r="H42" s="10"/>
      <c r="I42" s="15"/>
      <c r="J42" s="1" t="s">
        <v>115</v>
      </c>
    </row>
    <row r="43" ht="21.75" customHeight="1" spans="2:10">
      <c r="B43" s="8"/>
      <c r="C43" s="9" t="s">
        <v>116</v>
      </c>
      <c r="D43" s="10"/>
      <c r="E43" s="15"/>
      <c r="F43" s="8"/>
      <c r="G43" s="9" t="s">
        <v>117</v>
      </c>
      <c r="H43" s="10"/>
      <c r="I43" s="15"/>
      <c r="J43" s="1" t="s">
        <v>118</v>
      </c>
    </row>
    <row r="44" ht="21.75" customHeight="1" spans="2:10">
      <c r="B44" s="8"/>
      <c r="C44" s="9" t="s">
        <v>119</v>
      </c>
      <c r="D44" s="10"/>
      <c r="E44" s="15"/>
      <c r="F44" s="8"/>
      <c r="G44" s="9" t="s">
        <v>120</v>
      </c>
      <c r="H44" s="10"/>
      <c r="I44" s="15"/>
      <c r="J44" s="1" t="s">
        <v>121</v>
      </c>
    </row>
    <row r="45" ht="21.75" customHeight="1" spans="2:10">
      <c r="B45" s="8"/>
      <c r="C45" s="9" t="s">
        <v>122</v>
      </c>
      <c r="D45" s="10"/>
      <c r="E45" s="15"/>
      <c r="F45" s="8"/>
      <c r="G45" s="9" t="s">
        <v>123</v>
      </c>
      <c r="H45" s="10"/>
      <c r="I45" s="15"/>
      <c r="J45" s="1" t="s">
        <v>124</v>
      </c>
    </row>
    <row r="46" ht="21.75" customHeight="1" spans="2:13">
      <c r="B46" s="8"/>
      <c r="C46" s="9" t="s">
        <v>125</v>
      </c>
      <c r="D46" s="10"/>
      <c r="E46" s="15"/>
      <c r="F46" s="8"/>
      <c r="G46" s="9" t="s">
        <v>126</v>
      </c>
      <c r="H46" s="10"/>
      <c r="I46" s="15"/>
      <c r="J46" s="1" t="s">
        <v>127</v>
      </c>
      <c r="K46" s="47"/>
      <c r="L46" s="47"/>
      <c r="M46" s="47"/>
    </row>
    <row r="47" ht="21.75" customHeight="1" spans="2:13">
      <c r="B47" s="8"/>
      <c r="C47" s="9" t="s">
        <v>128</v>
      </c>
      <c r="D47" s="10"/>
      <c r="E47" s="15"/>
      <c r="F47" s="8"/>
      <c r="G47" s="9" t="s">
        <v>129</v>
      </c>
      <c r="H47" s="10"/>
      <c r="I47" s="15"/>
      <c r="J47" s="1" t="s">
        <v>130</v>
      </c>
      <c r="K47" s="47"/>
      <c r="L47" s="47"/>
      <c r="M47" s="47"/>
    </row>
    <row r="48" ht="21.75" customHeight="1" spans="2:13">
      <c r="B48" s="8"/>
      <c r="C48" s="9" t="s">
        <v>131</v>
      </c>
      <c r="D48" s="10"/>
      <c r="E48" s="15"/>
      <c r="F48" s="8"/>
      <c r="G48" s="9" t="s">
        <v>132</v>
      </c>
      <c r="H48" s="10"/>
      <c r="I48" s="15"/>
      <c r="J48" s="1" t="s">
        <v>133</v>
      </c>
      <c r="K48" s="47"/>
      <c r="L48" s="47"/>
      <c r="M48" s="47"/>
    </row>
    <row r="49" ht="21.75" customHeight="1" spans="2:13">
      <c r="B49" s="8"/>
      <c r="C49" s="9" t="s">
        <v>134</v>
      </c>
      <c r="D49" s="10"/>
      <c r="E49" s="15"/>
      <c r="F49" s="8"/>
      <c r="G49" s="9" t="s">
        <v>135</v>
      </c>
      <c r="H49" s="10"/>
      <c r="I49" s="15"/>
      <c r="J49" s="1" t="s">
        <v>136</v>
      </c>
      <c r="K49" s="47"/>
      <c r="L49" s="47"/>
      <c r="M49" s="47"/>
    </row>
    <row r="50" ht="21.75" customHeight="1" spans="2:13">
      <c r="B50" s="8"/>
      <c r="C50" s="9" t="s">
        <v>137</v>
      </c>
      <c r="D50" s="10"/>
      <c r="E50" s="15"/>
      <c r="F50" s="8"/>
      <c r="G50" s="9" t="s">
        <v>138</v>
      </c>
      <c r="H50" s="10"/>
      <c r="I50" s="15"/>
      <c r="J50" s="1" t="s">
        <v>139</v>
      </c>
      <c r="K50" s="47"/>
      <c r="L50" s="47"/>
      <c r="M50" s="47"/>
    </row>
    <row r="51" ht="21.75" customHeight="1" spans="2:13">
      <c r="B51" s="16"/>
      <c r="C51" s="17" t="s">
        <v>140</v>
      </c>
      <c r="D51" s="18"/>
      <c r="E51" s="19"/>
      <c r="F51" s="16"/>
      <c r="G51" s="17" t="s">
        <v>141</v>
      </c>
      <c r="H51" s="18"/>
      <c r="I51" s="19"/>
      <c r="J51" s="1" t="s">
        <v>142</v>
      </c>
      <c r="K51" s="47"/>
      <c r="L51" s="47"/>
      <c r="M51" s="47"/>
    </row>
    <row r="52" ht="21.75" customHeight="1" spans="10:10">
      <c r="J52" s="32"/>
    </row>
    <row r="53" ht="21.75" customHeight="1" spans="10:10">
      <c r="J53" s="32"/>
    </row>
    <row r="54" ht="21.75" customHeight="1" spans="10:10">
      <c r="J54" s="32"/>
    </row>
    <row r="55" ht="29.25" customHeight="1" spans="2:12">
      <c r="B55" s="23" t="s">
        <v>143</v>
      </c>
      <c r="C55" s="24"/>
      <c r="D55" s="24"/>
      <c r="E55" s="24"/>
      <c r="F55" s="24"/>
      <c r="G55" s="24"/>
      <c r="H55" s="25"/>
      <c r="J55" s="36" t="s">
        <v>144</v>
      </c>
      <c r="K55" s="37"/>
      <c r="L55" s="38"/>
    </row>
    <row r="56" ht="29.25" customHeight="1" spans="2:12">
      <c r="B56" s="26"/>
      <c r="C56" s="3" t="s">
        <v>145</v>
      </c>
      <c r="D56" s="3" t="s">
        <v>146</v>
      </c>
      <c r="E56" s="3" t="s">
        <v>147</v>
      </c>
      <c r="F56" s="27" t="s">
        <v>148</v>
      </c>
      <c r="G56" s="27" t="s">
        <v>149</v>
      </c>
      <c r="H56" s="41" t="s">
        <v>150</v>
      </c>
      <c r="I56" s="48"/>
      <c r="J56" s="39" t="s">
        <v>151</v>
      </c>
      <c r="K56" s="29" t="s">
        <v>145</v>
      </c>
      <c r="L56" s="22" t="s">
        <v>152</v>
      </c>
    </row>
    <row r="57" ht="21.75" customHeight="1" spans="2:12">
      <c r="B57" s="28" t="s">
        <v>5</v>
      </c>
      <c r="C57" s="29">
        <f>COUNTIF(E4:E22,"=SSS")</f>
        <v>0</v>
      </c>
      <c r="D57" s="5">
        <f>COUNTIF(E4:E22,"=SS")</f>
        <v>0</v>
      </c>
      <c r="E57" s="5">
        <f>COUNTIF(E4:E22,"=S")</f>
        <v>0</v>
      </c>
      <c r="F57" s="5">
        <f>COUNTIF(E4:E22,"=W")</f>
        <v>0</v>
      </c>
      <c r="G57" s="5">
        <f>COUNTIF(E4:E22,"=N")</f>
        <v>0</v>
      </c>
      <c r="H57" s="14">
        <f>COUNTIF(E4:E22,"=Q")</f>
        <v>0</v>
      </c>
      <c r="J57" s="40"/>
      <c r="K57" s="31" t="s">
        <v>146</v>
      </c>
      <c r="L57" s="15" t="s">
        <v>153</v>
      </c>
    </row>
    <row r="58" ht="21.75" customHeight="1" spans="2:12">
      <c r="B58" s="30" t="s">
        <v>59</v>
      </c>
      <c r="C58" s="31">
        <v>0</v>
      </c>
      <c r="D58" s="9">
        <f>COUNTIF(E23:E39,"=SS")</f>
        <v>0</v>
      </c>
      <c r="E58" s="9">
        <f>COUNTIF(E23:E39,"=S")</f>
        <v>0</v>
      </c>
      <c r="F58" s="9">
        <f>COUNTIF(E23:E39,"=W")</f>
        <v>0</v>
      </c>
      <c r="G58" s="9">
        <f>COUNTIF(E23:E39,"=N")</f>
        <v>0</v>
      </c>
      <c r="H58" s="15">
        <f>COUNTIF(E23:E39,"=Q")</f>
        <v>0</v>
      </c>
      <c r="J58" s="40"/>
      <c r="K58" s="31" t="s">
        <v>154</v>
      </c>
      <c r="L58" s="15" t="s">
        <v>155</v>
      </c>
    </row>
    <row r="59" ht="21.75" customHeight="1" spans="2:12">
      <c r="B59" s="30" t="s">
        <v>105</v>
      </c>
      <c r="C59" s="31">
        <f>COUNTIF(E40:E51,"=SSS")</f>
        <v>0</v>
      </c>
      <c r="D59" s="9">
        <f>COUNTIF(E40:E51,"=SS")</f>
        <v>0</v>
      </c>
      <c r="E59" s="9">
        <f>COUNTIF(E40:E51,"=S")</f>
        <v>0</v>
      </c>
      <c r="F59" s="9">
        <f>COUNTIF(E40:E51,"=W")</f>
        <v>0</v>
      </c>
      <c r="G59" s="9">
        <f>COUNTIF(E40:E51,"=N")</f>
        <v>0</v>
      </c>
      <c r="H59" s="15">
        <f>COUNTIF(E40:E51,"=Q")</f>
        <v>0</v>
      </c>
      <c r="J59" s="40"/>
      <c r="K59" s="31" t="s">
        <v>156</v>
      </c>
      <c r="L59" s="15" t="s">
        <v>157</v>
      </c>
    </row>
    <row r="60" ht="21.75" customHeight="1" spans="2:12">
      <c r="B60" s="30" t="s">
        <v>7</v>
      </c>
      <c r="C60" s="31">
        <f>COUNTIF(I4:I31,"=SSS")</f>
        <v>0</v>
      </c>
      <c r="D60" s="9">
        <f>COUNTIF(I4:I31,"=SS")</f>
        <v>0</v>
      </c>
      <c r="E60" s="9">
        <f>COUNTIF(I4:I31,"=S")</f>
        <v>0</v>
      </c>
      <c r="F60" s="9">
        <f>COUNTIF(I4:I31,"=W")</f>
        <v>0</v>
      </c>
      <c r="G60" s="9">
        <f>COUNTIF(I4:I31,"=N")</f>
        <v>0</v>
      </c>
      <c r="H60" s="15">
        <f>COUNTIF(I4:I31,"=Q")</f>
        <v>0</v>
      </c>
      <c r="J60" s="40"/>
      <c r="K60" s="31" t="s">
        <v>149</v>
      </c>
      <c r="L60" s="15" t="s">
        <v>158</v>
      </c>
    </row>
    <row r="61" ht="21.75" customHeight="1" spans="2:12">
      <c r="B61" s="30" t="s">
        <v>81</v>
      </c>
      <c r="C61" s="31">
        <f>COUNTIF(I32:I40,"=SSS")</f>
        <v>0</v>
      </c>
      <c r="D61" s="9">
        <f>COUNTIF(I32:I40,"=SS")</f>
        <v>0</v>
      </c>
      <c r="E61" s="9">
        <f>COUNTIF(I32:I40,"=S")</f>
        <v>0</v>
      </c>
      <c r="F61" s="9">
        <f>COUNTIF(I32:I40,"=W")</f>
        <v>0</v>
      </c>
      <c r="G61" s="9">
        <f>COUNTIF(I32:I40,"=N")</f>
        <v>0</v>
      </c>
      <c r="H61" s="15">
        <f>COUNTIF(I32:I40,"=Q")</f>
        <v>0</v>
      </c>
      <c r="J61" s="41"/>
      <c r="K61" s="42" t="s">
        <v>150</v>
      </c>
      <c r="L61" s="19" t="s">
        <v>159</v>
      </c>
    </row>
    <row r="62" ht="21.75" customHeight="1" spans="2:12">
      <c r="B62" s="30" t="s">
        <v>110</v>
      </c>
      <c r="C62" s="31">
        <f>COUNTIF(I41:I51,"=SSS")</f>
        <v>0</v>
      </c>
      <c r="D62" s="9">
        <f>COUNTIF(I41:I51,"=SS")</f>
        <v>0</v>
      </c>
      <c r="E62" s="9">
        <f>COUNTIF(I41:I51,"=S")</f>
        <v>0</v>
      </c>
      <c r="F62" s="9">
        <f>COUNTIF(I41:I51,"=W")</f>
        <v>0</v>
      </c>
      <c r="G62" s="9">
        <f>COUNTIF(I41:I51,"=N")</f>
        <v>0</v>
      </c>
      <c r="H62" s="15">
        <f>COUNTIF(I41:I51,"=Q")</f>
        <v>0</v>
      </c>
      <c r="J62" s="39" t="s">
        <v>160</v>
      </c>
      <c r="K62" s="43" t="s">
        <v>161</v>
      </c>
      <c r="L62" s="22" t="s">
        <v>162</v>
      </c>
    </row>
    <row r="63" ht="21.75" customHeight="1" spans="2:12">
      <c r="B63" s="30" t="s">
        <v>9</v>
      </c>
      <c r="C63" s="31">
        <f>COUNTIF(M4:M9,"=SSS")</f>
        <v>0</v>
      </c>
      <c r="D63" s="9">
        <f>COUNTIF(M4:M9,"=SS")</f>
        <v>0</v>
      </c>
      <c r="E63" s="9">
        <f>COUNTIF(M4:M9,"=S")</f>
        <v>0</v>
      </c>
      <c r="F63" s="9">
        <f>COUNTIF(M4:M9,"=W")</f>
        <v>0</v>
      </c>
      <c r="G63" s="9">
        <f>COUNTIF(M4:M9,"=N")</f>
        <v>0</v>
      </c>
      <c r="H63" s="15">
        <f>COUNTIF(M4:M9,"=Q")</f>
        <v>0</v>
      </c>
      <c r="J63" s="41"/>
      <c r="K63" s="42" t="s">
        <v>163</v>
      </c>
      <c r="L63" s="19" t="s">
        <v>164</v>
      </c>
    </row>
    <row r="64" ht="21.75" customHeight="1" spans="2:12">
      <c r="B64" s="33" t="s">
        <v>28</v>
      </c>
      <c r="C64" s="31">
        <f>COUNTIF(M10:M15,"=SSS")</f>
        <v>0</v>
      </c>
      <c r="D64" s="9">
        <f>COUNTIF(M10:M15,"=SS")</f>
        <v>0</v>
      </c>
      <c r="E64" s="9">
        <f>COUNTIF(M10:M15,"=S")</f>
        <v>0</v>
      </c>
      <c r="F64" s="9">
        <f>COUNTIF(M10:M15,"=W")</f>
        <v>0</v>
      </c>
      <c r="G64" s="9">
        <f>COUNTIF(M10:M15,"=N")</f>
        <v>0</v>
      </c>
      <c r="H64" s="15">
        <f>COUNTIF(M10:M15,"=Q")</f>
        <v>0</v>
      </c>
      <c r="J64" s="32"/>
      <c r="K64" s="32"/>
      <c r="L64" s="32"/>
    </row>
    <row r="65" ht="21.75" customHeight="1" spans="2:9">
      <c r="B65" s="23" t="s">
        <v>165</v>
      </c>
      <c r="C65" s="36">
        <f>SUM(C57:C64)</f>
        <v>0</v>
      </c>
      <c r="D65" s="36">
        <f t="shared" ref="D65:H65" si="0">SUM(D57:D64)</f>
        <v>0</v>
      </c>
      <c r="E65" s="36">
        <f t="shared" si="0"/>
        <v>0</v>
      </c>
      <c r="F65" s="36">
        <f t="shared" si="0"/>
        <v>0</v>
      </c>
      <c r="G65" s="36">
        <f t="shared" si="0"/>
        <v>0</v>
      </c>
      <c r="H65" s="23">
        <f t="shared" si="0"/>
        <v>0</v>
      </c>
      <c r="I65" s="48"/>
    </row>
  </sheetData>
  <mergeCells count="19">
    <mergeCell ref="B1:M1"/>
    <mergeCell ref="K46:M46"/>
    <mergeCell ref="K47:M47"/>
    <mergeCell ref="K48:M48"/>
    <mergeCell ref="K49:M49"/>
    <mergeCell ref="K50:M50"/>
    <mergeCell ref="K51:M51"/>
    <mergeCell ref="B55:H55"/>
    <mergeCell ref="J55:L55"/>
    <mergeCell ref="B4:B22"/>
    <mergeCell ref="B23:B39"/>
    <mergeCell ref="B40:B51"/>
    <mergeCell ref="F4:F31"/>
    <mergeCell ref="F32:F40"/>
    <mergeCell ref="F41:F51"/>
    <mergeCell ref="J4:J9"/>
    <mergeCell ref="J10:J15"/>
    <mergeCell ref="J56:J61"/>
    <mergeCell ref="J62:J63"/>
  </mergeCells>
  <dataValidations count="2">
    <dataValidation type="list" allowBlank="1" showInputMessage="1" showErrorMessage="1" sqref="D4:D51 H4:H51 L4:L15">
      <formula1>$K$62:$K$63</formula1>
    </dataValidation>
    <dataValidation type="list" allowBlank="1" showInputMessage="1" showErrorMessage="1" sqref="E4:E51 I4:I51 M4:M15">
      <formula1>$K$56:$K$61</formula1>
    </dataValidation>
  </dataValidations>
  <pageMargins left="0.7" right="0.7" top="0.75" bottom="0.75" header="0.3" footer="0.3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1"/>
  <sheetViews>
    <sheetView zoomScale="52" zoomScaleNormal="52" workbookViewId="0">
      <selection activeCell="H58" sqref="H58"/>
    </sheetView>
  </sheetViews>
  <sheetFormatPr defaultColWidth="10" defaultRowHeight="13.5"/>
  <cols>
    <col min="1" max="1" width="14.25" customWidth="1"/>
    <col min="2" max="13" width="17.75" customWidth="1"/>
  </cols>
  <sheetData>
    <row r="1" ht="31.5" spans="1:14">
      <c r="A1" s="1"/>
      <c r="B1" s="2" t="s">
        <v>166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 ht="19.5" customHeight="1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="1" customFormat="1" ht="29.25" customHeight="1" spans="2:13">
      <c r="B3" s="3" t="s">
        <v>1</v>
      </c>
      <c r="C3" s="3" t="s">
        <v>2</v>
      </c>
      <c r="D3" s="3" t="s">
        <v>3</v>
      </c>
      <c r="E3" s="3" t="s">
        <v>4</v>
      </c>
      <c r="F3" s="3" t="s">
        <v>1</v>
      </c>
      <c r="G3" s="3" t="s">
        <v>2</v>
      </c>
      <c r="H3" s="3" t="s">
        <v>3</v>
      </c>
      <c r="I3" s="3" t="s">
        <v>4</v>
      </c>
      <c r="J3" s="3" t="s">
        <v>1</v>
      </c>
      <c r="K3" s="3" t="s">
        <v>2</v>
      </c>
      <c r="L3" s="3" t="s">
        <v>3</v>
      </c>
      <c r="M3" s="3" t="s">
        <v>4</v>
      </c>
    </row>
    <row r="4" s="1" customFormat="1" ht="21.75" customHeight="1" spans="2:13">
      <c r="B4" s="4" t="s">
        <v>5</v>
      </c>
      <c r="C4" s="5" t="s">
        <v>6</v>
      </c>
      <c r="D4" s="6" t="s">
        <v>164</v>
      </c>
      <c r="E4" s="7" t="s">
        <v>157</v>
      </c>
      <c r="F4" s="4" t="s">
        <v>7</v>
      </c>
      <c r="G4" s="5" t="s">
        <v>8</v>
      </c>
      <c r="H4" s="6" t="s">
        <v>164</v>
      </c>
      <c r="I4" s="14" t="s">
        <v>153</v>
      </c>
      <c r="J4" s="4" t="s">
        <v>110</v>
      </c>
      <c r="K4" s="5" t="s">
        <v>111</v>
      </c>
      <c r="L4" s="6" t="s">
        <v>162</v>
      </c>
      <c r="M4" s="14" t="s">
        <v>159</v>
      </c>
    </row>
    <row r="5" s="1" customFormat="1" ht="21.75" customHeight="1" spans="2:13">
      <c r="B5" s="8"/>
      <c r="C5" s="9" t="s">
        <v>11</v>
      </c>
      <c r="D5" s="10" t="s">
        <v>164</v>
      </c>
      <c r="E5" s="11" t="s">
        <v>157</v>
      </c>
      <c r="F5" s="8"/>
      <c r="G5" s="9" t="s">
        <v>12</v>
      </c>
      <c r="H5" s="10" t="s">
        <v>164</v>
      </c>
      <c r="I5" s="15" t="s">
        <v>153</v>
      </c>
      <c r="J5" s="8"/>
      <c r="K5" s="9" t="s">
        <v>114</v>
      </c>
      <c r="L5" s="10" t="s">
        <v>162</v>
      </c>
      <c r="M5" s="15" t="s">
        <v>153</v>
      </c>
    </row>
    <row r="6" s="1" customFormat="1" ht="21.75" customHeight="1" spans="2:13">
      <c r="B6" s="8"/>
      <c r="C6" s="9" t="s">
        <v>14</v>
      </c>
      <c r="D6" s="10" t="s">
        <v>162</v>
      </c>
      <c r="E6" s="11" t="s">
        <v>153</v>
      </c>
      <c r="F6" s="8"/>
      <c r="G6" s="9" t="s">
        <v>15</v>
      </c>
      <c r="H6" s="10" t="s">
        <v>164</v>
      </c>
      <c r="I6" s="15" t="s">
        <v>153</v>
      </c>
      <c r="J6" s="8"/>
      <c r="K6" s="9" t="s">
        <v>117</v>
      </c>
      <c r="L6" s="10" t="s">
        <v>162</v>
      </c>
      <c r="M6" s="15" t="s">
        <v>159</v>
      </c>
    </row>
    <row r="7" s="1" customFormat="1" ht="21.75" customHeight="1" spans="2:13">
      <c r="B7" s="8"/>
      <c r="C7" s="9" t="s">
        <v>17</v>
      </c>
      <c r="D7" s="10" t="s">
        <v>162</v>
      </c>
      <c r="E7" s="11" t="s">
        <v>153</v>
      </c>
      <c r="F7" s="8"/>
      <c r="G7" s="9" t="s">
        <v>18</v>
      </c>
      <c r="H7" s="10" t="s">
        <v>164</v>
      </c>
      <c r="I7" s="15" t="s">
        <v>153</v>
      </c>
      <c r="J7" s="8"/>
      <c r="K7" s="9" t="s">
        <v>120</v>
      </c>
      <c r="L7" s="10" t="s">
        <v>164</v>
      </c>
      <c r="M7" s="15" t="s">
        <v>159</v>
      </c>
    </row>
    <row r="8" s="1" customFormat="1" ht="21.75" customHeight="1" spans="2:13">
      <c r="B8" s="8"/>
      <c r="C8" s="9" t="s">
        <v>20</v>
      </c>
      <c r="D8" s="10" t="s">
        <v>164</v>
      </c>
      <c r="E8" s="11" t="s">
        <v>157</v>
      </c>
      <c r="F8" s="8"/>
      <c r="G8" s="9" t="s">
        <v>21</v>
      </c>
      <c r="H8" s="10" t="s">
        <v>164</v>
      </c>
      <c r="I8" s="15" t="s">
        <v>153</v>
      </c>
      <c r="J8" s="8"/>
      <c r="K8" s="9" t="s">
        <v>123</v>
      </c>
      <c r="L8" s="10" t="s">
        <v>162</v>
      </c>
      <c r="M8" s="15" t="s">
        <v>153</v>
      </c>
    </row>
    <row r="9" s="1" customFormat="1" ht="21.75" customHeight="1" spans="2:13">
      <c r="B9" s="8"/>
      <c r="C9" s="9" t="s">
        <v>23</v>
      </c>
      <c r="D9" s="10" t="s">
        <v>164</v>
      </c>
      <c r="E9" s="11" t="s">
        <v>155</v>
      </c>
      <c r="F9" s="8"/>
      <c r="G9" s="9" t="s">
        <v>24</v>
      </c>
      <c r="H9" s="10" t="s">
        <v>164</v>
      </c>
      <c r="I9" s="15" t="s">
        <v>153</v>
      </c>
      <c r="J9" s="8"/>
      <c r="K9" s="9" t="s">
        <v>126</v>
      </c>
      <c r="L9" s="10" t="s">
        <v>164</v>
      </c>
      <c r="M9" s="15" t="s">
        <v>159</v>
      </c>
    </row>
    <row r="10" s="1" customFormat="1" ht="21.75" customHeight="1" spans="2:13">
      <c r="B10" s="8"/>
      <c r="C10" s="9" t="s">
        <v>26</v>
      </c>
      <c r="D10" s="10" t="s">
        <v>164</v>
      </c>
      <c r="E10" s="11" t="s">
        <v>155</v>
      </c>
      <c r="F10" s="8"/>
      <c r="G10" s="9" t="s">
        <v>27</v>
      </c>
      <c r="H10" s="10" t="s">
        <v>164</v>
      </c>
      <c r="I10" s="15" t="s">
        <v>159</v>
      </c>
      <c r="J10" s="8"/>
      <c r="K10" s="9" t="s">
        <v>129</v>
      </c>
      <c r="L10" s="10" t="s">
        <v>164</v>
      </c>
      <c r="M10" s="15" t="s">
        <v>159</v>
      </c>
    </row>
    <row r="11" s="1" customFormat="1" ht="21.75" customHeight="1" spans="2:13">
      <c r="B11" s="8"/>
      <c r="C11" s="9" t="s">
        <v>30</v>
      </c>
      <c r="D11" s="10" t="s">
        <v>164</v>
      </c>
      <c r="E11" s="11" t="s">
        <v>155</v>
      </c>
      <c r="F11" s="8"/>
      <c r="G11" s="9" t="s">
        <v>31</v>
      </c>
      <c r="H11" s="10" t="s">
        <v>164</v>
      </c>
      <c r="I11" s="15" t="s">
        <v>159</v>
      </c>
      <c r="J11" s="8"/>
      <c r="K11" s="9" t="s">
        <v>132</v>
      </c>
      <c r="L11" s="10" t="s">
        <v>164</v>
      </c>
      <c r="M11" s="15" t="s">
        <v>159</v>
      </c>
    </row>
    <row r="12" s="1" customFormat="1" ht="21.75" customHeight="1" spans="2:13">
      <c r="B12" s="8"/>
      <c r="C12" s="9" t="s">
        <v>167</v>
      </c>
      <c r="D12" s="10" t="s">
        <v>164</v>
      </c>
      <c r="E12" s="11" t="s">
        <v>155</v>
      </c>
      <c r="F12" s="8"/>
      <c r="G12" s="9" t="s">
        <v>34</v>
      </c>
      <c r="H12" s="10" t="s">
        <v>164</v>
      </c>
      <c r="I12" s="15" t="s">
        <v>153</v>
      </c>
      <c r="J12" s="8"/>
      <c r="K12" s="9" t="s">
        <v>135</v>
      </c>
      <c r="L12" s="10" t="s">
        <v>162</v>
      </c>
      <c r="M12" s="15" t="s">
        <v>152</v>
      </c>
    </row>
    <row r="13" s="1" customFormat="1" ht="21.75" customHeight="1" spans="2:13">
      <c r="B13" s="8"/>
      <c r="C13" s="9" t="s">
        <v>168</v>
      </c>
      <c r="D13" s="10" t="s">
        <v>164</v>
      </c>
      <c r="E13" s="11" t="s">
        <v>155</v>
      </c>
      <c r="F13" s="8"/>
      <c r="G13" s="9" t="s">
        <v>37</v>
      </c>
      <c r="H13" s="10" t="s">
        <v>164</v>
      </c>
      <c r="I13" s="15" t="s">
        <v>155</v>
      </c>
      <c r="J13" s="16"/>
      <c r="K13" s="9" t="s">
        <v>138</v>
      </c>
      <c r="L13" s="10" t="s">
        <v>162</v>
      </c>
      <c r="M13" s="15" t="s">
        <v>155</v>
      </c>
    </row>
    <row r="14" s="1" customFormat="1" ht="21.75" customHeight="1" spans="2:13">
      <c r="B14" s="8"/>
      <c r="C14" s="9" t="s">
        <v>33</v>
      </c>
      <c r="D14" s="10" t="s">
        <v>164</v>
      </c>
      <c r="E14" s="11" t="s">
        <v>155</v>
      </c>
      <c r="F14" s="8"/>
      <c r="G14" s="9" t="s">
        <v>40</v>
      </c>
      <c r="H14" s="10" t="s">
        <v>164</v>
      </c>
      <c r="I14" s="15" t="s">
        <v>155</v>
      </c>
      <c r="J14" s="4" t="s">
        <v>169</v>
      </c>
      <c r="K14" s="5" t="s">
        <v>170</v>
      </c>
      <c r="L14" s="6" t="s">
        <v>164</v>
      </c>
      <c r="M14" s="14" t="s">
        <v>159</v>
      </c>
    </row>
    <row r="15" s="1" customFormat="1" ht="21.75" customHeight="1" spans="2:13">
      <c r="B15" s="8"/>
      <c r="C15" s="9" t="s">
        <v>36</v>
      </c>
      <c r="D15" s="10" t="s">
        <v>164</v>
      </c>
      <c r="E15" s="11" t="s">
        <v>155</v>
      </c>
      <c r="F15" s="8"/>
      <c r="G15" s="9" t="s">
        <v>43</v>
      </c>
      <c r="H15" s="10" t="s">
        <v>164</v>
      </c>
      <c r="I15" s="15" t="s">
        <v>155</v>
      </c>
      <c r="J15" s="8"/>
      <c r="K15" s="9" t="s">
        <v>171</v>
      </c>
      <c r="L15" s="10" t="s">
        <v>164</v>
      </c>
      <c r="M15" s="15" t="s">
        <v>159</v>
      </c>
    </row>
    <row r="16" s="1" customFormat="1" ht="21.75" customHeight="1" spans="2:13">
      <c r="B16" s="8"/>
      <c r="C16" s="9" t="s">
        <v>39</v>
      </c>
      <c r="D16" s="10" t="s">
        <v>164</v>
      </c>
      <c r="E16" s="11" t="s">
        <v>155</v>
      </c>
      <c r="F16" s="8"/>
      <c r="G16" s="9" t="s">
        <v>46</v>
      </c>
      <c r="H16" s="10" t="s">
        <v>164</v>
      </c>
      <c r="I16" s="15" t="s">
        <v>159</v>
      </c>
      <c r="J16" s="8"/>
      <c r="K16" s="9" t="s">
        <v>172</v>
      </c>
      <c r="L16" s="10" t="s">
        <v>164</v>
      </c>
      <c r="M16" s="15" t="s">
        <v>159</v>
      </c>
    </row>
    <row r="17" s="1" customFormat="1" ht="21.75" customHeight="1" spans="2:13">
      <c r="B17" s="8"/>
      <c r="C17" s="9" t="s">
        <v>173</v>
      </c>
      <c r="D17" s="10" t="s">
        <v>164</v>
      </c>
      <c r="E17" s="11" t="s">
        <v>155</v>
      </c>
      <c r="F17" s="8"/>
      <c r="G17" s="9" t="s">
        <v>48</v>
      </c>
      <c r="H17" s="10" t="s">
        <v>164</v>
      </c>
      <c r="I17" s="15" t="s">
        <v>159</v>
      </c>
      <c r="J17" s="8"/>
      <c r="K17" s="9" t="s">
        <v>174</v>
      </c>
      <c r="L17" s="10" t="s">
        <v>164</v>
      </c>
      <c r="M17" s="15" t="s">
        <v>159</v>
      </c>
    </row>
    <row r="18" s="1" customFormat="1" ht="21.75" customHeight="1" spans="2:13">
      <c r="B18" s="8"/>
      <c r="C18" s="9" t="s">
        <v>175</v>
      </c>
      <c r="D18" s="10" t="s">
        <v>164</v>
      </c>
      <c r="E18" s="11" t="s">
        <v>155</v>
      </c>
      <c r="F18" s="8"/>
      <c r="G18" s="9" t="s">
        <v>176</v>
      </c>
      <c r="H18" s="10" t="s">
        <v>164</v>
      </c>
      <c r="I18" s="15" t="s">
        <v>159</v>
      </c>
      <c r="J18" s="8"/>
      <c r="K18" s="9" t="s">
        <v>177</v>
      </c>
      <c r="L18" s="10" t="s">
        <v>164</v>
      </c>
      <c r="M18" s="15" t="s">
        <v>159</v>
      </c>
    </row>
    <row r="19" s="1" customFormat="1" ht="21.75" customHeight="1" spans="2:13">
      <c r="B19" s="8"/>
      <c r="C19" s="9" t="s">
        <v>47</v>
      </c>
      <c r="D19" s="10" t="s">
        <v>162</v>
      </c>
      <c r="E19" s="11" t="s">
        <v>155</v>
      </c>
      <c r="F19" s="8"/>
      <c r="G19" s="9" t="s">
        <v>178</v>
      </c>
      <c r="H19" s="10" t="s">
        <v>164</v>
      </c>
      <c r="I19" s="15" t="s">
        <v>159</v>
      </c>
      <c r="J19" s="8"/>
      <c r="K19" s="9" t="s">
        <v>179</v>
      </c>
      <c r="L19" s="10" t="s">
        <v>164</v>
      </c>
      <c r="M19" s="15" t="s">
        <v>159</v>
      </c>
    </row>
    <row r="20" s="1" customFormat="1" ht="21.75" customHeight="1" spans="2:13">
      <c r="B20" s="8"/>
      <c r="C20" s="9" t="s">
        <v>180</v>
      </c>
      <c r="D20" s="10" t="s">
        <v>164</v>
      </c>
      <c r="E20" s="11" t="s">
        <v>155</v>
      </c>
      <c r="F20" s="8"/>
      <c r="G20" s="9" t="s">
        <v>181</v>
      </c>
      <c r="H20" s="10" t="s">
        <v>164</v>
      </c>
      <c r="I20" s="15" t="s">
        <v>159</v>
      </c>
      <c r="J20" s="8"/>
      <c r="K20" s="9" t="s">
        <v>182</v>
      </c>
      <c r="L20" s="10" t="s">
        <v>164</v>
      </c>
      <c r="M20" s="15" t="s">
        <v>159</v>
      </c>
    </row>
    <row r="21" s="1" customFormat="1" ht="21.75" customHeight="1" spans="2:13">
      <c r="B21" s="8"/>
      <c r="C21" s="9" t="s">
        <v>183</v>
      </c>
      <c r="D21" s="10" t="s">
        <v>164</v>
      </c>
      <c r="E21" s="11" t="s">
        <v>155</v>
      </c>
      <c r="F21" s="8"/>
      <c r="G21" s="9" t="s">
        <v>184</v>
      </c>
      <c r="H21" s="10" t="s">
        <v>164</v>
      </c>
      <c r="I21" s="15" t="s">
        <v>159</v>
      </c>
      <c r="J21" s="8"/>
      <c r="K21" s="9" t="s">
        <v>185</v>
      </c>
      <c r="L21" s="10" t="s">
        <v>164</v>
      </c>
      <c r="M21" s="15" t="s">
        <v>159</v>
      </c>
    </row>
    <row r="22" s="1" customFormat="1" ht="21.75" customHeight="1" spans="2:13">
      <c r="B22" s="8"/>
      <c r="C22" s="9" t="s">
        <v>53</v>
      </c>
      <c r="D22" s="10" t="s">
        <v>162</v>
      </c>
      <c r="E22" s="11" t="s">
        <v>155</v>
      </c>
      <c r="F22" s="8"/>
      <c r="G22" s="9" t="s">
        <v>186</v>
      </c>
      <c r="H22" s="10" t="s">
        <v>164</v>
      </c>
      <c r="I22" s="15" t="s">
        <v>159</v>
      </c>
      <c r="J22" s="8"/>
      <c r="K22" s="9" t="s">
        <v>187</v>
      </c>
      <c r="L22" s="10" t="s">
        <v>164</v>
      </c>
      <c r="M22" s="15" t="s">
        <v>159</v>
      </c>
    </row>
    <row r="23" s="1" customFormat="1" ht="21.75" customHeight="1" spans="2:13">
      <c r="B23" s="8"/>
      <c r="C23" s="9" t="s">
        <v>55</v>
      </c>
      <c r="D23" s="10" t="s">
        <v>164</v>
      </c>
      <c r="E23" s="11" t="s">
        <v>158</v>
      </c>
      <c r="F23" s="8"/>
      <c r="G23" s="9" t="s">
        <v>188</v>
      </c>
      <c r="H23" s="10" t="s">
        <v>164</v>
      </c>
      <c r="I23" s="15" t="s">
        <v>159</v>
      </c>
      <c r="J23" s="8"/>
      <c r="K23" s="9" t="s">
        <v>189</v>
      </c>
      <c r="L23" s="10" t="s">
        <v>164</v>
      </c>
      <c r="M23" s="15" t="s">
        <v>159</v>
      </c>
    </row>
    <row r="24" s="1" customFormat="1" ht="21.75" customHeight="1" spans="2:13">
      <c r="B24" s="8"/>
      <c r="C24" s="12" t="s">
        <v>57</v>
      </c>
      <c r="D24" s="13" t="s">
        <v>162</v>
      </c>
      <c r="E24" s="11" t="s">
        <v>153</v>
      </c>
      <c r="F24" s="8"/>
      <c r="G24" s="9" t="s">
        <v>190</v>
      </c>
      <c r="H24" s="10" t="s">
        <v>162</v>
      </c>
      <c r="I24" s="15" t="s">
        <v>155</v>
      </c>
      <c r="J24" s="16"/>
      <c r="K24" s="17" t="s">
        <v>191</v>
      </c>
      <c r="L24" s="18" t="s">
        <v>164</v>
      </c>
      <c r="M24" s="19" t="s">
        <v>159</v>
      </c>
    </row>
    <row r="25" s="1" customFormat="1" ht="21.75" customHeight="1" spans="2:13">
      <c r="B25" s="4" t="s">
        <v>59</v>
      </c>
      <c r="C25" s="5" t="s">
        <v>60</v>
      </c>
      <c r="D25" s="6" t="s">
        <v>164</v>
      </c>
      <c r="E25" s="14" t="s">
        <v>155</v>
      </c>
      <c r="F25" s="8"/>
      <c r="G25" s="9" t="s">
        <v>192</v>
      </c>
      <c r="H25" s="10" t="s">
        <v>164</v>
      </c>
      <c r="I25" s="15" t="s">
        <v>159</v>
      </c>
      <c r="J25" s="4" t="s">
        <v>193</v>
      </c>
      <c r="K25" s="9" t="s">
        <v>194</v>
      </c>
      <c r="L25" s="10" t="s">
        <v>164</v>
      </c>
      <c r="M25" s="15" t="s">
        <v>155</v>
      </c>
    </row>
    <row r="26" s="1" customFormat="1" ht="21.75" customHeight="1" spans="2:13">
      <c r="B26" s="8"/>
      <c r="C26" s="9" t="s">
        <v>62</v>
      </c>
      <c r="D26" s="10" t="s">
        <v>162</v>
      </c>
      <c r="E26" s="15" t="s">
        <v>155</v>
      </c>
      <c r="F26" s="8"/>
      <c r="G26" s="9" t="s">
        <v>56</v>
      </c>
      <c r="H26" s="10" t="s">
        <v>164</v>
      </c>
      <c r="I26" s="15" t="s">
        <v>155</v>
      </c>
      <c r="J26" s="8"/>
      <c r="K26" s="9" t="s">
        <v>195</v>
      </c>
      <c r="L26" s="10" t="s">
        <v>164</v>
      </c>
      <c r="M26" s="15" t="s">
        <v>155</v>
      </c>
    </row>
    <row r="27" s="1" customFormat="1" ht="21.75" customHeight="1" spans="2:13">
      <c r="B27" s="8"/>
      <c r="C27" s="9" t="s">
        <v>64</v>
      </c>
      <c r="D27" s="10" t="s">
        <v>164</v>
      </c>
      <c r="E27" s="15" t="s">
        <v>159</v>
      </c>
      <c r="F27" s="8"/>
      <c r="G27" s="9" t="s">
        <v>58</v>
      </c>
      <c r="H27" s="10" t="s">
        <v>164</v>
      </c>
      <c r="I27" s="15" t="s">
        <v>159</v>
      </c>
      <c r="J27" s="8"/>
      <c r="K27" s="9" t="s">
        <v>196</v>
      </c>
      <c r="L27" s="10" t="s">
        <v>164</v>
      </c>
      <c r="M27" s="15" t="s">
        <v>155</v>
      </c>
    </row>
    <row r="28" s="1" customFormat="1" ht="21.75" customHeight="1" spans="2:13">
      <c r="B28" s="8"/>
      <c r="C28" s="9" t="s">
        <v>66</v>
      </c>
      <c r="D28" s="10" t="s">
        <v>164</v>
      </c>
      <c r="E28" s="15" t="s">
        <v>159</v>
      </c>
      <c r="F28" s="8"/>
      <c r="G28" s="9" t="s">
        <v>61</v>
      </c>
      <c r="H28" s="10" t="s">
        <v>164</v>
      </c>
      <c r="I28" s="15" t="s">
        <v>159</v>
      </c>
      <c r="J28" s="8"/>
      <c r="K28" s="9" t="s">
        <v>197</v>
      </c>
      <c r="L28" s="10" t="s">
        <v>164</v>
      </c>
      <c r="M28" s="15" t="s">
        <v>155</v>
      </c>
    </row>
    <row r="29" s="1" customFormat="1" ht="21.75" customHeight="1" spans="2:13">
      <c r="B29" s="8"/>
      <c r="C29" s="9" t="s">
        <v>198</v>
      </c>
      <c r="D29" s="10" t="s">
        <v>164</v>
      </c>
      <c r="E29" s="15" t="s">
        <v>159</v>
      </c>
      <c r="F29" s="8"/>
      <c r="G29" s="9" t="s">
        <v>63</v>
      </c>
      <c r="H29" s="10" t="s">
        <v>164</v>
      </c>
      <c r="I29" s="15" t="s">
        <v>159</v>
      </c>
      <c r="J29" s="8"/>
      <c r="K29" s="9" t="s">
        <v>199</v>
      </c>
      <c r="L29" s="10" t="s">
        <v>164</v>
      </c>
      <c r="M29" s="15" t="s">
        <v>155</v>
      </c>
    </row>
    <row r="30" s="1" customFormat="1" ht="21.75" customHeight="1" spans="2:13">
      <c r="B30" s="8"/>
      <c r="C30" s="9" t="s">
        <v>200</v>
      </c>
      <c r="D30" s="10" t="s">
        <v>164</v>
      </c>
      <c r="E30" s="15" t="s">
        <v>159</v>
      </c>
      <c r="F30" s="8"/>
      <c r="G30" s="9" t="s">
        <v>65</v>
      </c>
      <c r="H30" s="10" t="s">
        <v>164</v>
      </c>
      <c r="I30" s="15" t="s">
        <v>153</v>
      </c>
      <c r="J30" s="8"/>
      <c r="K30" s="9" t="s">
        <v>201</v>
      </c>
      <c r="L30" s="10" t="s">
        <v>164</v>
      </c>
      <c r="M30" s="15" t="s">
        <v>155</v>
      </c>
    </row>
    <row r="31" s="1" customFormat="1" ht="21.75" customHeight="1" spans="2:13">
      <c r="B31" s="8"/>
      <c r="C31" s="9" t="s">
        <v>70</v>
      </c>
      <c r="D31" s="10" t="s">
        <v>164</v>
      </c>
      <c r="E31" s="15" t="s">
        <v>159</v>
      </c>
      <c r="F31" s="8"/>
      <c r="G31" s="9" t="s">
        <v>67</v>
      </c>
      <c r="H31" s="10" t="s">
        <v>164</v>
      </c>
      <c r="I31" s="15" t="s">
        <v>153</v>
      </c>
      <c r="J31" s="8"/>
      <c r="K31" s="9" t="s">
        <v>202</v>
      </c>
      <c r="L31" s="10" t="s">
        <v>164</v>
      </c>
      <c r="M31" s="15" t="s">
        <v>155</v>
      </c>
    </row>
    <row r="32" s="1" customFormat="1" ht="21.75" customHeight="1" spans="2:13">
      <c r="B32" s="8"/>
      <c r="C32" s="9" t="s">
        <v>72</v>
      </c>
      <c r="D32" s="10" t="s">
        <v>164</v>
      </c>
      <c r="E32" s="15" t="s">
        <v>159</v>
      </c>
      <c r="F32" s="8"/>
      <c r="G32" s="9" t="s">
        <v>69</v>
      </c>
      <c r="H32" s="10" t="s">
        <v>164</v>
      </c>
      <c r="I32" s="15" t="s">
        <v>152</v>
      </c>
      <c r="J32" s="8"/>
      <c r="K32" s="9" t="s">
        <v>203</v>
      </c>
      <c r="L32" s="10" t="s">
        <v>164</v>
      </c>
      <c r="M32" s="15" t="s">
        <v>155</v>
      </c>
    </row>
    <row r="33" s="1" customFormat="1" ht="21.75" customHeight="1" spans="2:13">
      <c r="B33" s="8"/>
      <c r="C33" s="9" t="s">
        <v>75</v>
      </c>
      <c r="D33" s="10" t="s">
        <v>164</v>
      </c>
      <c r="E33" s="15" t="s">
        <v>157</v>
      </c>
      <c r="F33" s="8"/>
      <c r="G33" s="9" t="s">
        <v>71</v>
      </c>
      <c r="H33" s="10" t="s">
        <v>164</v>
      </c>
      <c r="I33" s="15" t="s">
        <v>152</v>
      </c>
      <c r="J33" s="8"/>
      <c r="K33" s="9" t="s">
        <v>204</v>
      </c>
      <c r="L33" s="10" t="s">
        <v>164</v>
      </c>
      <c r="M33" s="15" t="s">
        <v>159</v>
      </c>
    </row>
    <row r="34" s="1" customFormat="1" ht="21.75" customHeight="1" spans="2:13">
      <c r="B34" s="8"/>
      <c r="C34" s="9" t="s">
        <v>205</v>
      </c>
      <c r="D34" s="10" t="s">
        <v>164</v>
      </c>
      <c r="E34" s="15" t="s">
        <v>159</v>
      </c>
      <c r="F34" s="8"/>
      <c r="G34" s="9" t="s">
        <v>73</v>
      </c>
      <c r="H34" s="10" t="s">
        <v>164</v>
      </c>
      <c r="I34" s="15" t="s">
        <v>159</v>
      </c>
      <c r="J34" s="8"/>
      <c r="K34" s="9" t="s">
        <v>206</v>
      </c>
      <c r="L34" s="10" t="s">
        <v>164</v>
      </c>
      <c r="M34" s="15" t="s">
        <v>159</v>
      </c>
    </row>
    <row r="35" s="1" customFormat="1" ht="21.75" customHeight="1" spans="2:13">
      <c r="B35" s="8"/>
      <c r="C35" s="9" t="s">
        <v>59</v>
      </c>
      <c r="D35" s="10" t="s">
        <v>164</v>
      </c>
      <c r="E35" s="15" t="s">
        <v>159</v>
      </c>
      <c r="F35" s="8"/>
      <c r="G35" s="9" t="s">
        <v>207</v>
      </c>
      <c r="H35" s="10" t="s">
        <v>164</v>
      </c>
      <c r="I35" s="15" t="s">
        <v>159</v>
      </c>
      <c r="J35" s="8"/>
      <c r="K35" s="9" t="s">
        <v>208</v>
      </c>
      <c r="L35" s="10" t="s">
        <v>164</v>
      </c>
      <c r="M35" s="15" t="s">
        <v>159</v>
      </c>
    </row>
    <row r="36" s="1" customFormat="1" ht="21.75" customHeight="1" spans="2:13">
      <c r="B36" s="8"/>
      <c r="C36" s="9" t="s">
        <v>84</v>
      </c>
      <c r="D36" s="10" t="s">
        <v>162</v>
      </c>
      <c r="E36" s="15" t="s">
        <v>153</v>
      </c>
      <c r="F36" s="8"/>
      <c r="G36" s="9" t="s">
        <v>135</v>
      </c>
      <c r="H36" s="10" t="s">
        <v>162</v>
      </c>
      <c r="I36" s="15" t="s">
        <v>152</v>
      </c>
      <c r="J36" s="8"/>
      <c r="K36" s="9" t="s">
        <v>209</v>
      </c>
      <c r="L36" s="10" t="s">
        <v>164</v>
      </c>
      <c r="M36" s="15" t="s">
        <v>158</v>
      </c>
    </row>
    <row r="37" s="1" customFormat="1" ht="21.75" customHeight="1" spans="2:13">
      <c r="B37" s="8"/>
      <c r="C37" s="9" t="s">
        <v>87</v>
      </c>
      <c r="D37" s="10" t="s">
        <v>164</v>
      </c>
      <c r="E37" s="15" t="s">
        <v>159</v>
      </c>
      <c r="F37" s="16"/>
      <c r="G37" s="17" t="s">
        <v>79</v>
      </c>
      <c r="H37" s="18" t="s">
        <v>164</v>
      </c>
      <c r="I37" s="19" t="s">
        <v>159</v>
      </c>
      <c r="J37" s="8"/>
      <c r="K37" s="9" t="s">
        <v>210</v>
      </c>
      <c r="L37" s="10" t="s">
        <v>164</v>
      </c>
      <c r="M37" s="15" t="s">
        <v>158</v>
      </c>
    </row>
    <row r="38" s="1" customFormat="1" ht="21.75" customHeight="1" spans="2:13">
      <c r="B38" s="8"/>
      <c r="C38" s="9" t="s">
        <v>90</v>
      </c>
      <c r="D38" s="10" t="s">
        <v>164</v>
      </c>
      <c r="E38" s="15" t="s">
        <v>153</v>
      </c>
      <c r="F38" s="4" t="s">
        <v>81</v>
      </c>
      <c r="G38" s="5" t="s">
        <v>82</v>
      </c>
      <c r="H38" s="6" t="s">
        <v>164</v>
      </c>
      <c r="I38" s="14" t="s">
        <v>153</v>
      </c>
      <c r="J38" s="8"/>
      <c r="K38" s="9" t="s">
        <v>211</v>
      </c>
      <c r="L38" s="10" t="s">
        <v>164</v>
      </c>
      <c r="M38" s="15" t="s">
        <v>158</v>
      </c>
    </row>
    <row r="39" s="1" customFormat="1" ht="21.75" customHeight="1" spans="2:13">
      <c r="B39" s="8"/>
      <c r="C39" s="9" t="s">
        <v>96</v>
      </c>
      <c r="D39" s="10" t="s">
        <v>164</v>
      </c>
      <c r="E39" s="15" t="s">
        <v>159</v>
      </c>
      <c r="F39" s="8"/>
      <c r="G39" s="9" t="s">
        <v>85</v>
      </c>
      <c r="H39" s="10" t="s">
        <v>164</v>
      </c>
      <c r="I39" s="15" t="s">
        <v>155</v>
      </c>
      <c r="J39" s="8"/>
      <c r="K39" s="9" t="s">
        <v>212</v>
      </c>
      <c r="L39" s="10" t="s">
        <v>164</v>
      </c>
      <c r="M39" s="15" t="s">
        <v>153</v>
      </c>
    </row>
    <row r="40" s="1" customFormat="1" ht="21.75" customHeight="1" spans="2:13">
      <c r="B40" s="8"/>
      <c r="C40" s="9" t="s">
        <v>99</v>
      </c>
      <c r="D40" s="10" t="s">
        <v>164</v>
      </c>
      <c r="E40" s="15" t="s">
        <v>159</v>
      </c>
      <c r="F40" s="8"/>
      <c r="G40" s="9" t="s">
        <v>88</v>
      </c>
      <c r="H40" s="10" t="s">
        <v>164</v>
      </c>
      <c r="I40" s="15" t="s">
        <v>153</v>
      </c>
      <c r="J40" s="16"/>
      <c r="K40" s="9" t="s">
        <v>213</v>
      </c>
      <c r="L40" s="10" t="s">
        <v>164</v>
      </c>
      <c r="M40" s="15" t="s">
        <v>159</v>
      </c>
    </row>
    <row r="41" s="1" customFormat="1" ht="21.75" customHeight="1" spans="2:13">
      <c r="B41" s="16"/>
      <c r="C41" s="17" t="s">
        <v>102</v>
      </c>
      <c r="D41" s="18" t="s">
        <v>164</v>
      </c>
      <c r="E41" s="19" t="s">
        <v>159</v>
      </c>
      <c r="F41" s="8"/>
      <c r="G41" s="9" t="s">
        <v>91</v>
      </c>
      <c r="H41" s="10" t="s">
        <v>164</v>
      </c>
      <c r="I41" s="15" t="s">
        <v>155</v>
      </c>
      <c r="J41" s="4" t="s">
        <v>28</v>
      </c>
      <c r="K41" s="5" t="s">
        <v>29</v>
      </c>
      <c r="L41" s="6" t="s">
        <v>164</v>
      </c>
      <c r="M41" s="14"/>
    </row>
    <row r="42" s="1" customFormat="1" ht="21.75" customHeight="1" spans="2:13">
      <c r="B42" s="8" t="s">
        <v>105</v>
      </c>
      <c r="C42" s="20" t="s">
        <v>106</v>
      </c>
      <c r="D42" s="21" t="s">
        <v>164</v>
      </c>
      <c r="E42" s="22" t="s">
        <v>155</v>
      </c>
      <c r="F42" s="8"/>
      <c r="G42" s="9" t="s">
        <v>94</v>
      </c>
      <c r="H42" s="10" t="s">
        <v>164</v>
      </c>
      <c r="I42" s="15" t="s">
        <v>155</v>
      </c>
      <c r="J42" s="8"/>
      <c r="K42" s="9" t="s">
        <v>32</v>
      </c>
      <c r="L42" s="10" t="s">
        <v>164</v>
      </c>
      <c r="M42" s="15"/>
    </row>
    <row r="43" s="1" customFormat="1" ht="21.75" customHeight="1" spans="2:13">
      <c r="B43" s="8"/>
      <c r="C43" s="9" t="s">
        <v>109</v>
      </c>
      <c r="D43" s="10" t="s">
        <v>164</v>
      </c>
      <c r="E43" s="15" t="s">
        <v>155</v>
      </c>
      <c r="F43" s="8"/>
      <c r="G43" s="9" t="s">
        <v>97</v>
      </c>
      <c r="H43" s="10" t="s">
        <v>164</v>
      </c>
      <c r="I43" s="15" t="s">
        <v>155</v>
      </c>
      <c r="J43" s="8"/>
      <c r="K43" s="9" t="s">
        <v>35</v>
      </c>
      <c r="L43" s="10" t="s">
        <v>164</v>
      </c>
      <c r="M43" s="15"/>
    </row>
    <row r="44" s="1" customFormat="1" ht="21.75" customHeight="1" spans="2:13">
      <c r="B44" s="8"/>
      <c r="C44" s="9" t="s">
        <v>113</v>
      </c>
      <c r="D44" s="10" t="s">
        <v>164</v>
      </c>
      <c r="E44" s="15" t="s">
        <v>155</v>
      </c>
      <c r="F44" s="8"/>
      <c r="G44" s="9" t="s">
        <v>100</v>
      </c>
      <c r="H44" s="10" t="s">
        <v>164</v>
      </c>
      <c r="I44" s="15" t="s">
        <v>155</v>
      </c>
      <c r="J44" s="8"/>
      <c r="K44" s="9" t="s">
        <v>38</v>
      </c>
      <c r="L44" s="10" t="s">
        <v>164</v>
      </c>
      <c r="M44" s="15" t="s">
        <v>152</v>
      </c>
    </row>
    <row r="45" s="1" customFormat="1" ht="21.75" customHeight="1" spans="2:13">
      <c r="B45" s="8"/>
      <c r="C45" s="9" t="s">
        <v>116</v>
      </c>
      <c r="D45" s="10" t="s">
        <v>164</v>
      </c>
      <c r="E45" s="15" t="s">
        <v>158</v>
      </c>
      <c r="F45" s="8"/>
      <c r="G45" s="9" t="s">
        <v>103</v>
      </c>
      <c r="H45" s="10" t="s">
        <v>164</v>
      </c>
      <c r="I45" s="15" t="s">
        <v>159</v>
      </c>
      <c r="J45" s="8"/>
      <c r="K45" s="9" t="s">
        <v>41</v>
      </c>
      <c r="L45" s="10" t="s">
        <v>164</v>
      </c>
      <c r="M45" s="15" t="s">
        <v>159</v>
      </c>
    </row>
    <row r="46" s="1" customFormat="1" ht="21.75" customHeight="1" spans="2:13">
      <c r="B46" s="8"/>
      <c r="C46" s="9" t="s">
        <v>119</v>
      </c>
      <c r="D46" s="10" t="s">
        <v>164</v>
      </c>
      <c r="E46" s="15" t="s">
        <v>157</v>
      </c>
      <c r="F46" s="16"/>
      <c r="G46" s="17" t="s">
        <v>214</v>
      </c>
      <c r="H46" s="18" t="s">
        <v>164</v>
      </c>
      <c r="I46" s="19" t="s">
        <v>153</v>
      </c>
      <c r="J46" s="16"/>
      <c r="K46" s="17" t="s">
        <v>44</v>
      </c>
      <c r="L46" s="18" t="s">
        <v>164</v>
      </c>
      <c r="M46" s="19"/>
    </row>
    <row r="47" s="1" customFormat="1" ht="21.75" customHeight="1" spans="2:9">
      <c r="B47" s="8"/>
      <c r="C47" s="9" t="s">
        <v>122</v>
      </c>
      <c r="D47" s="10" t="s">
        <v>164</v>
      </c>
      <c r="E47" s="15" t="s">
        <v>158</v>
      </c>
      <c r="F47" s="4" t="s">
        <v>9</v>
      </c>
      <c r="G47" s="5" t="s">
        <v>10</v>
      </c>
      <c r="H47" s="6" t="s">
        <v>164</v>
      </c>
      <c r="I47" s="14" t="s">
        <v>159</v>
      </c>
    </row>
    <row r="48" s="1" customFormat="1" ht="21.75" customHeight="1" spans="2:9">
      <c r="B48" s="8"/>
      <c r="C48" s="9" t="s">
        <v>125</v>
      </c>
      <c r="D48" s="10" t="s">
        <v>164</v>
      </c>
      <c r="E48" s="15" t="s">
        <v>157</v>
      </c>
      <c r="F48" s="8"/>
      <c r="G48" s="9" t="s">
        <v>13</v>
      </c>
      <c r="H48" s="10" t="s">
        <v>164</v>
      </c>
      <c r="I48" s="15" t="s">
        <v>159</v>
      </c>
    </row>
    <row r="49" s="1" customFormat="1" ht="21.75" customHeight="1" spans="2:9">
      <c r="B49" s="8"/>
      <c r="C49" s="9" t="s">
        <v>128</v>
      </c>
      <c r="D49" s="10" t="s">
        <v>164</v>
      </c>
      <c r="E49" s="15" t="s">
        <v>158</v>
      </c>
      <c r="F49" s="8"/>
      <c r="G49" s="9" t="s">
        <v>16</v>
      </c>
      <c r="H49" s="10" t="s">
        <v>164</v>
      </c>
      <c r="I49" s="15" t="s">
        <v>159</v>
      </c>
    </row>
    <row r="50" s="1" customFormat="1" ht="21.75" customHeight="1" spans="2:9">
      <c r="B50" s="8"/>
      <c r="C50" s="9" t="s">
        <v>131</v>
      </c>
      <c r="D50" s="10" t="s">
        <v>164</v>
      </c>
      <c r="E50" s="15" t="s">
        <v>158</v>
      </c>
      <c r="F50" s="8"/>
      <c r="G50" s="9" t="s">
        <v>19</v>
      </c>
      <c r="H50" s="10" t="s">
        <v>164</v>
      </c>
      <c r="I50" s="15" t="s">
        <v>159</v>
      </c>
    </row>
    <row r="51" s="1" customFormat="1" ht="21.75" customHeight="1" spans="2:9">
      <c r="B51" s="8"/>
      <c r="C51" s="9" t="s">
        <v>215</v>
      </c>
      <c r="D51" s="10" t="s">
        <v>164</v>
      </c>
      <c r="E51" s="15" t="s">
        <v>155</v>
      </c>
      <c r="F51" s="8"/>
      <c r="G51" s="9" t="s">
        <v>22</v>
      </c>
      <c r="H51" s="10" t="s">
        <v>162</v>
      </c>
      <c r="I51" s="15" t="s">
        <v>155</v>
      </c>
    </row>
    <row r="52" s="1" customFormat="1" ht="21.75" customHeight="1" spans="2:9">
      <c r="B52" s="8"/>
      <c r="C52" s="9" t="s">
        <v>137</v>
      </c>
      <c r="D52" s="10" t="s">
        <v>164</v>
      </c>
      <c r="E52" s="15" t="s">
        <v>158</v>
      </c>
      <c r="F52" s="8"/>
      <c r="G52" s="9" t="s">
        <v>216</v>
      </c>
      <c r="H52" s="10" t="s">
        <v>162</v>
      </c>
      <c r="I52" s="15" t="s">
        <v>155</v>
      </c>
    </row>
    <row r="53" s="1" customFormat="1" ht="21.75" customHeight="1" spans="2:9">
      <c r="B53" s="16"/>
      <c r="C53" s="17" t="s">
        <v>140</v>
      </c>
      <c r="D53" s="18" t="s">
        <v>164</v>
      </c>
      <c r="E53" s="19" t="s">
        <v>158</v>
      </c>
      <c r="F53" s="16"/>
      <c r="G53" s="17" t="s">
        <v>25</v>
      </c>
      <c r="H53" s="18" t="s">
        <v>164</v>
      </c>
      <c r="I53" s="19" t="s">
        <v>159</v>
      </c>
    </row>
    <row r="54" s="1" customFormat="1" ht="21.75" customHeight="1"/>
    <row r="55" s="1" customFormat="1" ht="21.75" customHeight="1" spans="2:10">
      <c r="B55" s="23" t="s">
        <v>143</v>
      </c>
      <c r="C55" s="24"/>
      <c r="D55" s="24"/>
      <c r="E55" s="24"/>
      <c r="F55" s="24"/>
      <c r="G55" s="24"/>
      <c r="H55" s="25"/>
      <c r="J55" s="32" t="s">
        <v>74</v>
      </c>
    </row>
    <row r="56" s="1" customFormat="1" ht="21.75" customHeight="1" spans="2:10">
      <c r="B56" s="26"/>
      <c r="C56" s="3" t="s">
        <v>145</v>
      </c>
      <c r="D56" s="3" t="s">
        <v>146</v>
      </c>
      <c r="E56" s="3" t="s">
        <v>147</v>
      </c>
      <c r="F56" s="27" t="s">
        <v>148</v>
      </c>
      <c r="G56" s="27" t="s">
        <v>149</v>
      </c>
      <c r="H56" s="3" t="s">
        <v>150</v>
      </c>
      <c r="J56" s="32" t="s">
        <v>77</v>
      </c>
    </row>
    <row r="57" s="1" customFormat="1" ht="21.75" customHeight="1" spans="2:10">
      <c r="B57" s="28" t="s">
        <v>5</v>
      </c>
      <c r="C57" s="29">
        <f>COUNTIF(E4:E24,"=SSS")</f>
        <v>0</v>
      </c>
      <c r="D57" s="5">
        <f>COUNTIF(E4:E24,"=SS")</f>
        <v>3</v>
      </c>
      <c r="E57" s="5">
        <f>COUNTIF(E4:E24,"=S")</f>
        <v>14</v>
      </c>
      <c r="F57" s="5" t="s">
        <v>217</v>
      </c>
      <c r="G57" s="5">
        <f>COUNTIF(E4:E24,"=N")</f>
        <v>1</v>
      </c>
      <c r="H57" s="14">
        <f>COUNTIF(E4:E24,"=Q")</f>
        <v>0</v>
      </c>
      <c r="J57" s="1" t="s">
        <v>80</v>
      </c>
    </row>
    <row r="58" s="1" customFormat="1" ht="21.75" customHeight="1" spans="2:10">
      <c r="B58" s="30" t="s">
        <v>59</v>
      </c>
      <c r="C58" s="31">
        <f>COUNTIF(E25:E41,"=SSS")</f>
        <v>0</v>
      </c>
      <c r="D58" s="9">
        <f>COUNTIF(E25:E41,"=SS")</f>
        <v>2</v>
      </c>
      <c r="E58" s="9">
        <f>COUNTIF(E25:E41,"=S")</f>
        <v>2</v>
      </c>
      <c r="F58" s="9" t="s">
        <v>217</v>
      </c>
      <c r="G58" s="9">
        <f>COUNTIF(E25:E41,"=N")</f>
        <v>0</v>
      </c>
      <c r="H58" s="15">
        <f>COUNTIF(F4,"=Q")</f>
        <v>0</v>
      </c>
      <c r="I58"/>
      <c r="J58" s="1" t="s">
        <v>83</v>
      </c>
    </row>
    <row r="59" s="1" customFormat="1" ht="21.75" customHeight="1" spans="2:10">
      <c r="B59" s="30" t="s">
        <v>105</v>
      </c>
      <c r="C59" s="31">
        <f>COUNTIF(E42:E53,"=SSS")</f>
        <v>0</v>
      </c>
      <c r="D59" s="9">
        <f>COUNTIF(E42:E53,"=SS")</f>
        <v>0</v>
      </c>
      <c r="E59" s="9">
        <f>COUNTIF(E42:E53,"=S")</f>
        <v>4</v>
      </c>
      <c r="F59" s="9">
        <f>COUNTIF(E42:E53,"=W")</f>
        <v>2</v>
      </c>
      <c r="G59" s="9">
        <f>COUNTIF(E42:E53,"=N")</f>
        <v>6</v>
      </c>
      <c r="H59" s="15">
        <f>COUNTIF(E42:E53,"=Q")</f>
        <v>0</v>
      </c>
      <c r="I59"/>
      <c r="J59" s="1" t="s">
        <v>89</v>
      </c>
    </row>
    <row r="60" s="1" customFormat="1" ht="21.75" customHeight="1" spans="2:10">
      <c r="B60" s="30" t="s">
        <v>7</v>
      </c>
      <c r="C60" s="31">
        <f>COUNTIF(I4:I37,"=SSS")</f>
        <v>3</v>
      </c>
      <c r="D60" s="9">
        <f>COUNTIF(I4:I37,"=SS")</f>
        <v>9</v>
      </c>
      <c r="E60" s="9">
        <f>COUNTIF(I4:I37,"=S")</f>
        <v>5</v>
      </c>
      <c r="F60" s="9">
        <f>COUNTIF(I4:I37,"=W")</f>
        <v>0</v>
      </c>
      <c r="G60" s="9">
        <f>COUNTIF(I4:I37,"=N")</f>
        <v>0</v>
      </c>
      <c r="H60" s="15">
        <f>COUNTIF(I4:I37,"=Q")</f>
        <v>17</v>
      </c>
      <c r="I60"/>
      <c r="J60" s="1" t="s">
        <v>92</v>
      </c>
    </row>
    <row r="61" s="1" customFormat="1" ht="21.75" customHeight="1" spans="2:10">
      <c r="B61" s="30" t="s">
        <v>81</v>
      </c>
      <c r="C61" s="31">
        <f>COUNTIF(I38:I46,"=SSS")</f>
        <v>0</v>
      </c>
      <c r="D61" s="9">
        <f>COUNTIF(I38:I46,"=SS")</f>
        <v>3</v>
      </c>
      <c r="E61" s="9">
        <f>COUNTIF(I38:I46,"=S")</f>
        <v>5</v>
      </c>
      <c r="F61" s="9">
        <v>0</v>
      </c>
      <c r="G61" s="9">
        <f>COUNTIF(I38:I46,"=N")</f>
        <v>0</v>
      </c>
      <c r="H61" s="15">
        <f>COUNTIF(I38:I46,"=Q")</f>
        <v>1</v>
      </c>
      <c r="I61"/>
      <c r="J61" s="1" t="s">
        <v>95</v>
      </c>
    </row>
    <row r="62" s="1" customFormat="1" ht="21.75" customHeight="1" spans="2:10">
      <c r="B62" s="30" t="s">
        <v>9</v>
      </c>
      <c r="C62" s="31">
        <f>COUNTIF(I47:I53,"=SSS")</f>
        <v>0</v>
      </c>
      <c r="D62" s="9">
        <f>COUNTIF(I47:I53,"=SS")</f>
        <v>0</v>
      </c>
      <c r="E62" s="9">
        <f>COUNTIF(I47:I53,"=S")</f>
        <v>2</v>
      </c>
      <c r="F62" s="9">
        <f>COUNTIF(I47:I53,"=W")</f>
        <v>0</v>
      </c>
      <c r="G62" s="9">
        <f>COUNTIF(I47:I53,"=N")</f>
        <v>0</v>
      </c>
      <c r="H62" s="15">
        <f>COUNTIF(I47:I53,"=Q")</f>
        <v>5</v>
      </c>
      <c r="I62"/>
      <c r="J62" s="1" t="s">
        <v>98</v>
      </c>
    </row>
    <row r="63" s="1" customFormat="1" ht="21.75" customHeight="1" spans="2:10">
      <c r="B63" s="30" t="s">
        <v>110</v>
      </c>
      <c r="C63" s="31">
        <f>COUNTIF(M4:M13,"=SSS")</f>
        <v>1</v>
      </c>
      <c r="D63" s="9">
        <f>COUNTIF(M4:M13,"=SS")</f>
        <v>2</v>
      </c>
      <c r="E63" s="9">
        <f>COUNTIF(M4:M13,"=S")</f>
        <v>1</v>
      </c>
      <c r="F63" s="9" t="s">
        <v>217</v>
      </c>
      <c r="G63" s="9">
        <f>COUNTIF(M4:M13,"=N")</f>
        <v>0</v>
      </c>
      <c r="H63" s="15">
        <f>COUNTIF(M4:M13,"=Q")</f>
        <v>6</v>
      </c>
      <c r="I63"/>
      <c r="J63" s="1" t="s">
        <v>218</v>
      </c>
    </row>
    <row r="64" s="1" customFormat="1" ht="21.75" customHeight="1" spans="2:10">
      <c r="B64" s="30" t="s">
        <v>169</v>
      </c>
      <c r="C64" s="31">
        <f>COUNTIF(M14:M24,"=SSS")</f>
        <v>0</v>
      </c>
      <c r="D64" s="9">
        <f>COUNTIF(M14:M24,"=SS")</f>
        <v>0</v>
      </c>
      <c r="E64" s="9">
        <f>COUNTIF(M14:M24,"=S")</f>
        <v>0</v>
      </c>
      <c r="F64" s="9">
        <f>COUNTIF(M14:M24,"=W")</f>
        <v>0</v>
      </c>
      <c r="G64" s="9">
        <f>COUNTIF(M14:M24,"=N")</f>
        <v>0</v>
      </c>
      <c r="H64" s="15">
        <f>COUNTIF(M14:M24,"=Q")</f>
        <v>11</v>
      </c>
      <c r="I64"/>
      <c r="J64" s="1" t="s">
        <v>101</v>
      </c>
    </row>
    <row r="65" s="1" customFormat="1" ht="21.75" customHeight="1" spans="2:10">
      <c r="B65" s="30" t="s">
        <v>193</v>
      </c>
      <c r="C65" s="31">
        <f>COUNTIF(M25:M40,"=SSS")</f>
        <v>0</v>
      </c>
      <c r="D65" s="9">
        <f>COUNTIF(M25:M40,"=SS")</f>
        <v>1</v>
      </c>
      <c r="E65" s="9">
        <f>COUNTIF(M25:M40,"=S")</f>
        <v>8</v>
      </c>
      <c r="F65" s="9">
        <f>COUNTIF(M25:M40,"=W")</f>
        <v>0</v>
      </c>
      <c r="G65" s="9">
        <f>COUNTIF(M25:M40,"=N")</f>
        <v>3</v>
      </c>
      <c r="H65" s="15">
        <f>COUNTIF(M25:M40,"=Q")</f>
        <v>4</v>
      </c>
      <c r="I65"/>
      <c r="J65" s="1" t="s">
        <v>219</v>
      </c>
    </row>
    <row r="66" s="1" customFormat="1" ht="21.75" customHeight="1" spans="2:10">
      <c r="B66" s="33" t="s">
        <v>28</v>
      </c>
      <c r="C66" s="34">
        <f>COUNTIF(M41:M46,"=SSS")</f>
        <v>1</v>
      </c>
      <c r="D66" s="12">
        <f>COUNTIF(M41:M46,"=SS")</f>
        <v>0</v>
      </c>
      <c r="E66" s="12">
        <f>COUNTIF(M41:M46,"=S")</f>
        <v>0</v>
      </c>
      <c r="F66" s="12">
        <f>COUNTIF(M41:M46,"=W")</f>
        <v>0</v>
      </c>
      <c r="G66" s="12">
        <f>COUNTIF(M41:M46,"=N")</f>
        <v>0</v>
      </c>
      <c r="H66" s="11">
        <f>COUNTIF(M41:M46,"=Q")</f>
        <v>1</v>
      </c>
      <c r="I66"/>
      <c r="J66" s="1" t="s">
        <v>220</v>
      </c>
    </row>
    <row r="67" s="1" customFormat="1" ht="21.75" customHeight="1" spans="2:10">
      <c r="B67" s="23" t="s">
        <v>165</v>
      </c>
      <c r="C67" s="26">
        <f t="shared" ref="C67:H67" si="0">SUM(C57:C66)</f>
        <v>5</v>
      </c>
      <c r="D67" s="26">
        <f t="shared" si="0"/>
        <v>20</v>
      </c>
      <c r="E67" s="26">
        <f t="shared" si="0"/>
        <v>41</v>
      </c>
      <c r="F67" s="26">
        <f t="shared" si="0"/>
        <v>2</v>
      </c>
      <c r="G67" s="26">
        <f t="shared" si="0"/>
        <v>10</v>
      </c>
      <c r="H67" s="26">
        <f t="shared" si="0"/>
        <v>45</v>
      </c>
      <c r="I67"/>
      <c r="J67" s="1" t="s">
        <v>221</v>
      </c>
    </row>
    <row r="68" s="1" customFormat="1" ht="21.75" customHeight="1" spans="2:10">
      <c r="B68" s="35"/>
      <c r="C68" s="32"/>
      <c r="D68" s="32"/>
      <c r="E68" s="32"/>
      <c r="F68" s="35"/>
      <c r="G68" s="32"/>
      <c r="H68" s="32"/>
      <c r="I68"/>
      <c r="J68" s="1" t="s">
        <v>222</v>
      </c>
    </row>
    <row r="69" s="1" customFormat="1" ht="21.75" customHeight="1" spans="2:10">
      <c r="B69" s="36" t="s">
        <v>144</v>
      </c>
      <c r="C69" s="37"/>
      <c r="D69" s="38"/>
      <c r="E69" s="32"/>
      <c r="F69" s="32"/>
      <c r="G69" s="32"/>
      <c r="H69" s="32"/>
      <c r="I69"/>
      <c r="J69" s="1" t="s">
        <v>223</v>
      </c>
    </row>
    <row r="70" s="1" customFormat="1" ht="21.75" customHeight="1" spans="2:10">
      <c r="B70" s="39" t="s">
        <v>151</v>
      </c>
      <c r="C70" s="29" t="s">
        <v>145</v>
      </c>
      <c r="D70" s="22" t="s">
        <v>152</v>
      </c>
      <c r="I70"/>
      <c r="J70" s="1" t="s">
        <v>224</v>
      </c>
    </row>
    <row r="71" s="1" customFormat="1" ht="29.25" customHeight="1" spans="2:10">
      <c r="B71" s="40"/>
      <c r="C71" s="31" t="s">
        <v>146</v>
      </c>
      <c r="D71" s="15" t="s">
        <v>153</v>
      </c>
      <c r="I71"/>
      <c r="J71" s="1" t="s">
        <v>225</v>
      </c>
    </row>
    <row r="72" s="1" customFormat="1" ht="29.25" customHeight="1" spans="2:10">
      <c r="B72" s="40"/>
      <c r="C72" s="31" t="s">
        <v>154</v>
      </c>
      <c r="D72" s="15" t="s">
        <v>155</v>
      </c>
      <c r="I72"/>
      <c r="J72" s="1" t="s">
        <v>127</v>
      </c>
    </row>
    <row r="73" s="1" customFormat="1" ht="21.75" customHeight="1" spans="2:10">
      <c r="B73" s="40"/>
      <c r="C73" s="31" t="s">
        <v>156</v>
      </c>
      <c r="D73" s="15" t="s">
        <v>157</v>
      </c>
      <c r="I73"/>
      <c r="J73" s="1" t="s">
        <v>133</v>
      </c>
    </row>
    <row r="74" s="1" customFormat="1" ht="21.75" customHeight="1" spans="2:10">
      <c r="B74" s="40"/>
      <c r="C74" s="31" t="s">
        <v>149</v>
      </c>
      <c r="D74" s="15" t="s">
        <v>158</v>
      </c>
      <c r="I74"/>
      <c r="J74" s="1" t="s">
        <v>226</v>
      </c>
    </row>
    <row r="75" s="1" customFormat="1" ht="21.75" customHeight="1" spans="2:10">
      <c r="B75" s="41"/>
      <c r="C75" s="42" t="s">
        <v>150</v>
      </c>
      <c r="D75" s="19" t="s">
        <v>159</v>
      </c>
      <c r="I75"/>
      <c r="J75" s="1" t="s">
        <v>136</v>
      </c>
    </row>
    <row r="76" s="1" customFormat="1" ht="21.75" customHeight="1" spans="2:10">
      <c r="B76" s="39" t="s">
        <v>160</v>
      </c>
      <c r="C76" s="43" t="s">
        <v>161</v>
      </c>
      <c r="D76" s="22" t="s">
        <v>162</v>
      </c>
      <c r="I76"/>
      <c r="J76" s="1" t="s">
        <v>139</v>
      </c>
    </row>
    <row r="77" s="1" customFormat="1" ht="21.75" customHeight="1" spans="2:10">
      <c r="B77" s="41"/>
      <c r="C77" s="42" t="s">
        <v>163</v>
      </c>
      <c r="D77" s="19" t="s">
        <v>164</v>
      </c>
      <c r="I77"/>
      <c r="J77" s="1" t="s">
        <v>142</v>
      </c>
    </row>
    <row r="78" s="1" customFormat="1" ht="21.75" customHeight="1" spans="9:9">
      <c r="I78"/>
    </row>
    <row r="79" s="1" customFormat="1" ht="21.75" customHeight="1" spans="9:9">
      <c r="I79"/>
    </row>
    <row r="80" s="1" customFormat="1" ht="21.75" customHeight="1" spans="4:9">
      <c r="D80" s="32"/>
      <c r="I80"/>
    </row>
    <row r="81" s="1" customFormat="1" ht="21.75" customHeight="1" spans="9:9">
      <c r="I81"/>
    </row>
  </sheetData>
  <mergeCells count="15">
    <mergeCell ref="B1:M1"/>
    <mergeCell ref="B55:H55"/>
    <mergeCell ref="B69:D69"/>
    <mergeCell ref="B4:B24"/>
    <mergeCell ref="B25:B41"/>
    <mergeCell ref="B42:B53"/>
    <mergeCell ref="B70:B75"/>
    <mergeCell ref="B76:B77"/>
    <mergeCell ref="F4:F37"/>
    <mergeCell ref="F38:F46"/>
    <mergeCell ref="F47:F53"/>
    <mergeCell ref="J4:J13"/>
    <mergeCell ref="J14:J24"/>
    <mergeCell ref="J25:J40"/>
    <mergeCell ref="J41:J46"/>
  </mergeCells>
  <dataValidations count="2">
    <dataValidation type="list" allowBlank="1" showInputMessage="1" showErrorMessage="1" sqref="D68 H68 G69 D4:D53 H4:H53 L4:L46">
      <formula1>$D$76:$D$77</formula1>
    </dataValidation>
    <dataValidation type="list" allowBlank="1" showInputMessage="1" showErrorMessage="1" sqref="H69 E4:E53 E68:E69 I4:I53 M4:M46">
      <formula1>$D$70:$D$75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女M自评表</vt:lpstr>
      <vt:lpstr>男M&amp;男娘自评表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ITDept</dc:creator>
  <cp:lastModifiedBy>房虹舟</cp:lastModifiedBy>
  <dcterms:created xsi:type="dcterms:W3CDTF">2020-11-01T14:34:00Z</dcterms:created>
  <dcterms:modified xsi:type="dcterms:W3CDTF">2025-12-18T15:33:57Z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9B58A7557A6D46298547237B4C055D17_13</vt:lpwstr>
  </property>
  <property fmtid="{D5CDD505-2E9C-101B-9397-08002B2CF9AE}" pid="3" name="KSOProductBuildVer">
    <vt:lpwstr>2052-12.1.0.17857</vt:lpwstr>
  </property>
</Properties>
</file>